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40 Skuhrov nad Bělou - rekonstrukce opěrných zdí\A výkaz výměr\"/>
    </mc:Choice>
  </mc:AlternateContent>
  <bookViews>
    <workbookView xWindow="0" yWindow="0" windowWidth="0" windowHeight="0" activeTab="6"/>
  </bookViews>
  <sheets>
    <sheet name="000" sheetId="2" r:id="rId1"/>
    <sheet name="001" sheetId="3" r:id="rId2"/>
    <sheet name="101" sheetId="4" r:id="rId3"/>
    <sheet name="201.1" sheetId="5" r:id="rId4"/>
    <sheet name="201.2" sheetId="6" r:id="rId5"/>
    <sheet name="201.3" sheetId="7" r:id="rId6"/>
    <sheet name="301" sheetId="8" r:id="rId7"/>
  </sheets>
  <calcPr/>
</workbook>
</file>

<file path=xl/calcChain.xml><?xml version="1.0" encoding="utf-8"?>
<calcChain xmlns="http://schemas.openxmlformats.org/spreadsheetml/2006/main">
  <c i="8" l="1" r="I3"/>
  <c r="I137"/>
  <c r="O142"/>
  <c r="I142"/>
  <c r="O138"/>
  <c r="I138"/>
  <c r="I68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55"/>
  <c r="O64"/>
  <c r="I64"/>
  <c r="O60"/>
  <c r="I60"/>
  <c r="O56"/>
  <c r="I56"/>
  <c r="I46"/>
  <c r="O51"/>
  <c r="I51"/>
  <c r="O47"/>
  <c r="I47"/>
  <c r="I25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7" r="I3"/>
  <c r="I134"/>
  <c r="O155"/>
  <c r="I155"/>
  <c r="O151"/>
  <c r="I151"/>
  <c r="O147"/>
  <c r="I147"/>
  <c r="O143"/>
  <c r="I143"/>
  <c r="O139"/>
  <c r="I139"/>
  <c r="O135"/>
  <c r="I135"/>
  <c r="I113"/>
  <c r="O130"/>
  <c r="I130"/>
  <c r="O126"/>
  <c r="I126"/>
  <c r="O122"/>
  <c r="I122"/>
  <c r="O118"/>
  <c r="I118"/>
  <c r="O114"/>
  <c r="I114"/>
  <c r="I96"/>
  <c r="O109"/>
  <c r="I109"/>
  <c r="O105"/>
  <c r="I105"/>
  <c r="O101"/>
  <c r="I101"/>
  <c r="O97"/>
  <c r="I97"/>
  <c r="I91"/>
  <c r="O92"/>
  <c r="I92"/>
  <c r="I74"/>
  <c r="O87"/>
  <c r="I87"/>
  <c r="O83"/>
  <c r="I83"/>
  <c r="O79"/>
  <c r="I79"/>
  <c r="O75"/>
  <c r="I75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10"/>
  <c r="O119"/>
  <c r="I119"/>
  <c r="O115"/>
  <c r="I115"/>
  <c r="O111"/>
  <c r="I111"/>
  <c r="I93"/>
  <c r="O106"/>
  <c r="I106"/>
  <c r="O102"/>
  <c r="I102"/>
  <c r="O98"/>
  <c r="I98"/>
  <c r="O94"/>
  <c r="I94"/>
  <c r="I80"/>
  <c r="O89"/>
  <c r="I89"/>
  <c r="O85"/>
  <c r="I85"/>
  <c r="O81"/>
  <c r="I81"/>
  <c r="I75"/>
  <c r="O76"/>
  <c r="I76"/>
  <c r="I70"/>
  <c r="O71"/>
  <c r="I71"/>
  <c r="I1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106"/>
  <c r="O127"/>
  <c r="I127"/>
  <c r="O123"/>
  <c r="I123"/>
  <c r="O119"/>
  <c r="I119"/>
  <c r="O115"/>
  <c r="I115"/>
  <c r="O111"/>
  <c r="I111"/>
  <c r="O107"/>
  <c r="I107"/>
  <c r="I101"/>
  <c r="O102"/>
  <c r="I102"/>
  <c r="I92"/>
  <c r="O97"/>
  <c r="I97"/>
  <c r="O93"/>
  <c r="I93"/>
  <c r="I75"/>
  <c r="O88"/>
  <c r="I88"/>
  <c r="O84"/>
  <c r="I84"/>
  <c r="O80"/>
  <c r="I80"/>
  <c r="O76"/>
  <c r="I76"/>
  <c r="I66"/>
  <c r="O71"/>
  <c r="I71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212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7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I162"/>
  <c r="O163"/>
  <c r="I163"/>
  <c r="I12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108"/>
  <c r="O117"/>
  <c r="I117"/>
  <c r="O113"/>
  <c r="I113"/>
  <c r="O109"/>
  <c r="I109"/>
  <c r="I99"/>
  <c r="O104"/>
  <c r="I104"/>
  <c r="O100"/>
  <c r="I100"/>
  <c r="I86"/>
  <c r="O95"/>
  <c r="I95"/>
  <c r="O91"/>
  <c r="I91"/>
  <c r="O87"/>
  <c r="I87"/>
  <c r="I1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3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<sst xmlns="http://schemas.openxmlformats.org/spreadsheetml/2006/main">
  <si>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</si>
  <si>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</si>
  <si>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</si>
  <si>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</si>
  <si>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</si>
  <si>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35885b</t>
  </si>
  <si>
    <t>III/32111 Skuhrov nad Bělou - rekonstrukce opěrných zdí_neoceněný</t>
  </si>
  <si>
    <t>000</t>
  </si>
  <si>
    <t>O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</si>
  <si>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</si>
  <si>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</si>
  <si>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</si>
  <si>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</si>
  <si>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</si>
  <si>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</si>
  <si>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</si>
  <si>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</si>
  <si>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</si>
  <si>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</si>
  <si>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</si>
  <si>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</si>
  <si>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</si>
  <si>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</si>
  <si>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</si>
  <si>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</si>
  <si>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</si>
  <si>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</si>
  <si>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</si>
  <si>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</si>
  <si>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</si>
  <si>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</si>
  <si>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</si>
  <si>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VV</t>
  </si>
  <si>
    <t>1 = 1,000 [A]</t>
  </si>
  <si>
    <t>TS</t>
  </si>
  <si>
    <t>Položka zahrnuje:
- veškeré náklady spojené s ochranou inženýrských sítí
Položka nezahrnuje:
- x</t>
  </si>
  <si>
    <t>02911</t>
  </si>
  <si>
    <t>A</t>
  </si>
  <si>
    <t>OSTATNÍ POŽADAVKY - ZEMĚMĚŘICKÉ ZAMĚŘENÍ</t>
  </si>
  <si>
    <t>Veškerá nutná zaměření nutná k realizaci díla (např. zaměření stavby před výstavbou, vytyčení stavby a obvodu staveniště apod.) -3x tištěné paré + el. nosič),
PEVNÁ CENA</t>
  </si>
  <si>
    <t>Položka zahrnuje:
- veškeré náklady spojené s objednatelem požadovanými pracemi
Položka nezahrnuje:
- x</t>
  </si>
  <si>
    <t>B</t>
  </si>
  <si>
    <t xml:space="preserve">Veškerá nutná zaměření nutná k uvedení stavby do užívání a řádnému předání dokončeného díla (- zaměření skutečného provedení díla v délce xxx m -3x tištěné paré + el. nosič). Zaměření skutečného provedení díla ke kolaudaci stavby v délce stavby  tj. 327 m. 
-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</si>
  <si>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</si>
  <si>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</si>
  <si>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</si>
  <si>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(dle zaměření příčných řezů v PD) a pro určení kubatur konstrukčních vrstev a celkových plošných a délkových výměr. Délka úseku 327 m.
PEVNÁ CENA</t>
  </si>
  <si>
    <t>E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</si>
  <si>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</si>
  <si>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</si>
  <si>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 xml:space="preserve">Geometrický oddělovací plán pro majetkové vypořádání vlastnických vztahů. Včetně odsouhlasení TDS a projednání a potvrzený katastrálním úřadem. Délka stavby 327 m. (12 x - stanovit podle počtu pozemků a účastníků)x tiskem)  
PEVNÁ CENA</t>
  </si>
  <si>
    <t>02940</t>
  </si>
  <si>
    <t>OSTATNÍ POŽADAVKY - VYPRACOVÁNÍ DOKUMENTACE</t>
  </si>
  <si>
    <t xml:space="preserve">Havarijní plán a protipovodňový plán (2x tištěné paré 1x el. nosič  ).                                                                 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</si>
  <si>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</si>
  <si>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</si>
  <si>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</si>
  <si>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327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</si>
  <si>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</si>
  <si>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</si>
  <si>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xxx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</si>
  <si>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</si>
  <si>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</si>
  <si>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</si>
  <si>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Délka stavby XX.
PEVNÁ CENA</t>
  </si>
  <si>
    <t>029511</t>
  </si>
  <si>
    <t>OSTATNÍ POŽADAVKY - POSUDKY A KONTROLY</t>
  </si>
  <si>
    <t>Pasportizace zástavby a objektů, které mohou být dotčeny stavbou před zahájením stavebních prací. Délka stavby xxx m.
3x tiskem + el. nosič 
PEVNÁ CENA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</si>
  <si>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</si>
  <si>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</si>
  <si>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</si>
  <si>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</si>
  <si>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</si>
  <si>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</si>
  <si>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001</t>
  </si>
  <si>
    <t>Dočasné dopravní opatření</t>
  </si>
  <si>
    <t>02720</t>
  </si>
  <si>
    <t>POMOC PRÁCE ZŘÍZ NEBO ZAJIŠŤ REGULACI A OCHRANU DOPRAVY</t>
  </si>
  <si>
    <t>Náklady na projednání návrhu dočasného dopravního značení s dotčenými orgány a organizacemi a získání stanovení DIO</t>
  </si>
  <si>
    <t>zahrnuje veškeré náklady spojené s objednatelem požadovanými zařízeními</t>
  </si>
  <si>
    <t>9</t>
  </si>
  <si>
    <t>Ostatní konstrukce a práce</t>
  </si>
  <si>
    <t>91400</t>
  </si>
  <si>
    <t>DOČASNÉ ZAKRYTÍ NEBO OTOČENÍ STÁVAJÍCÍCH DOPRAVNÍCH ZNAČEK</t>
  </si>
  <si>
    <t>"DIO 1 "3 = 3,000 [A]_x000d_
 "DIO 2 "2 = 2,000 [B]_x000d_
 "Celkové množství "5.000000 = 5,000 [C]</t>
  </si>
  <si>
    <t>Položka zahrnuje:
- zakrytí dočasně neplatných svislých dopravních značek (nebo jejich částí) bez ohledu na způsob a na jejich velikost (zakrytí neprůhledným materiálem nebo otočení značky)
- jeho následné odstranění
Položka nezahrnuje:
- x</t>
  </si>
  <si>
    <t>916312</t>
  </si>
  <si>
    <t>DOPRAVNÍ ZÁBRANY Z2 TŘ RA1 - MONTÁŽ S PŘESUNEM</t>
  </si>
  <si>
    <t>"DIO 1 "2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</si>
  <si>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</si>
  <si>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</si>
  <si>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</si>
  <si>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Položka zahrnuje:
- odstranění, demontáž a odklizení materiálu s odvozem na předepsané místo
Položka nezahrnuje:
- x</t>
  </si>
  <si>
    <t>916319</t>
  </si>
  <si>
    <t>DOPRAVNÍ ZÁBRANY Z2 - NÁJEMNÉ</t>
  </si>
  <si>
    <t>KSDEN</t>
  </si>
  <si>
    <t>2 ks po dobu jednoho roku 365 dní</t>
  </si>
  <si>
    <t>2*365 = 730,000 [A]</t>
  </si>
  <si>
    <t>Položka zahrnuje:
- sazbu za pronájem zařízení
Položka nezahrnuje:
- x
Způsob měření:
- součin počtu zařízení a počtu dní použití.</t>
  </si>
  <si>
    <t>916712</t>
  </si>
  <si>
    <t>UPEVŇOVACÍ KONSTR - PODKLADNÍ DESKA POD 28KG - MONTÁŽ S PŘESUNEM</t>
  </si>
  <si>
    <t>"DIO 1 "10 = 10,000 [A]_x000d_
 "DIO 2 "5 = 5,000 [B]_x000d_
 "DIO 3 "9 = 9,000 [C]_x000d_
 "DIO 4 "7 = 7,000 [D]_x000d_
 "DIO 5 "2 = 2,000 [E]_x000d_
 "Celkové množství "33.000000 = 33,000 [F]</t>
  </si>
  <si>
    <t>916713</t>
  </si>
  <si>
    <t>UPEVŇOVACÍ KONSTR - PODKLADNÍ DESKA POD 28KG - DEMONTÁŽ</t>
  </si>
  <si>
    <t>916719</t>
  </si>
  <si>
    <t>UPEVŇOVACÍ KONSTR - PODKLAD DESKA POD 28KG - NÁJEMNÉ</t>
  </si>
  <si>
    <t>33 ks po dobu jednoho roku 365 dní</t>
  </si>
  <si>
    <t>33*365 = 12045,000 [A]</t>
  </si>
  <si>
    <t>Položka zahrnuje:
- sazbu za pronájem zařízení
Položka nezahrnuje:
- x
Způsob měření:
- počet měrných jednotek se určí jako součin počtu zařízení a počtu dní použití.</t>
  </si>
  <si>
    <t>916G22</t>
  </si>
  <si>
    <t>PŘENOSNÉ DOPRAVNÍ ZNAČKY ZÁKLADNÍ VEL OCEL TŘ RA1 - MONTÁŽ S PŘESUNEM</t>
  </si>
  <si>
    <t>"DIO 1 "8 = 8,000 [A]_x000d_
 "DIO 2 "10 = 10,000 [B]_x000d_
 "DIO 3 "5 = 5,000 [C]_x000d_
 "DIO 4 "3 = 3,000 [D]_x000d_
 "DIO 5 "2 = 2,000 [E]_x000d_
 "Celkové množství "28.000000 = 28,000 [F]</t>
  </si>
  <si>
    <t>Položka zahrnuje:
- dopravu demontované značky z dočasné skládky
- osazení a montáž značky na místě určeném projektem
- nutnou opravu poškozených částí
Položka nezahrnuje:
- dodávku značky</t>
  </si>
  <si>
    <t>916G23</t>
  </si>
  <si>
    <t>PŘENOSNÉ DOPRAVNÍ ZNAČKY ZÁKLADNÍ VEL OCEL TŘ RA1 - DEMONTÁŽ S PŘESUN</t>
  </si>
  <si>
    <t>916G29</t>
  </si>
  <si>
    <t>PŘENOSNÉ DOPRAVNÍ ZNAČKY ZÁKLADNÍ VELIKOSTI OCELOVÉ TŘ RA1 - NÁJEM</t>
  </si>
  <si>
    <t>28 ks po dobu jednoho roku 365 dní</t>
  </si>
  <si>
    <t>28*365 = 10220,000 [A]</t>
  </si>
  <si>
    <t>Položka zahrnuje:
- sazbu za pronájem přenosných dopravních značek a zařízení
Položka nezahrnuje:
- x
Způsob měření:
- součin počtu značek a počtu dní použití</t>
  </si>
  <si>
    <t>916I22</t>
  </si>
  <si>
    <t>PŘENOSNÉ DOPRAVNÍ ZNAČKY 100X150CM OCEL TŘ RA1 - MONTÁŽ S PŘESUNEM</t>
  </si>
  <si>
    <t>"DIO 3 "2 = 2,000 [A]_x000d_
 "DIO 4 "2 = 2,000 [B]_x000d_
 "Celkové množství "4.000000 = 4,000 [C]</t>
  </si>
  <si>
    <t>916I23</t>
  </si>
  <si>
    <t>PŘENOSNÉ DOPRAVNÍ ZNAČKY 100X150CM OCEL TŘ RA1 - DEMONTÁŽ S PŘESUNEM</t>
  </si>
  <si>
    <t>916I29</t>
  </si>
  <si>
    <t>PŘENOSNÉ DOPRAVNÍ ZNAČ 100X150CM OCELOVÉ TŘ RA1 - NÁJEMNÉ</t>
  </si>
  <si>
    <t>4 kusy po dobu jednoho roku 365 dní</t>
  </si>
  <si>
    <t>4*365 = 1460,000 [A]</t>
  </si>
  <si>
    <t>916K12</t>
  </si>
  <si>
    <t>SLOUPKY PŘENOSNÝCH DOPRAVNÍCH ZNAČEK Z OCEL TRUBEK -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</si>
  <si>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</si>
  <si>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916K13</t>
  </si>
  <si>
    <t>SLOUPKY PŘENOSNÝCH DOPRAVNÍCH ZNAČ Z OCEL TRUBEK - DEMONTÁŽ S PŘESUNEM</t>
  </si>
  <si>
    <t>916K19</t>
  </si>
  <si>
    <t>SLOUPKY PŘENOSNÝCH DOPRAVNÍCH ZNAČEK Z OCELOVÝCH TRUBEK - NÁJEMNÉ</t>
  </si>
  <si>
    <t>Položka zahrnuje:
- sazbu za pronájem dopravních značek a zařízení
Položka nezahrnuje:
- x
Způsob měření:
- součin počtu sloupků a počtu dní použití</t>
  </si>
  <si>
    <t>101</t>
  </si>
  <si>
    <t>Úprava silnice III/32111</t>
  </si>
  <si>
    <t>015111</t>
  </si>
  <si>
    <t xml:space="preserve">POPLATKY ZA LIKVIDACI ODPADŮ NEKONTAMINOVANÝCH - 17 05 04  VYTĚŽENÉ ZEMINY A HORNINY -  I. TŘÍDA TĚŽITELNOSTI</t>
  </si>
  <si>
    <t>T</t>
  </si>
  <si>
    <t>Zemina, předpoklad 1800 kg/m3.
Materiál z podkladních vrstev vozovky, předpoklad 2000 kg/m3.</t>
  </si>
  <si>
    <t>"pol. č. 13173: "26,938"m3"*1,8"t/m3" = 48,488 [A]_x000d_
 "pol. č. 13273: "71,365"m3"*1,8"t/m3" = 128,457 [B]_x000d_
 "pol. č. 12373: "911,945"m3"*1,8"t/m3" = 1641,501 [C]_x000d_
 "z pol. 11332 - 17310 "(521,5-91,4)*2,0 = 860,200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</si>
  <si>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</si>
  <si>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</si>
  <si>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</si>
  <si>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 a kámen, předpoklad 2600 kg/m3</t>
  </si>
  <si>
    <t>"pol. č. 96688: "2,885"t" = 2,885 [A]_x000d_
 "pol. č. 966346: "2,28"t" = 2,280 [B]_x000d_
 "pol. č. 966345: "3,30"t" = 3,300 [C]_x000d_
 "pol. č. 967131: "0,49"m3"*2,6"t/m3" = 1,274 [D]_x000d_
 "pol. č. 96711: "2,077"t" = 2,077 [E]_x000d_
 "Celkem: "A+B+C+D+E = 11,816 [F]</t>
  </si>
  <si>
    <t>1</t>
  </si>
  <si>
    <t>Zemní práce</t>
  </si>
  <si>
    <t>11332</t>
  </si>
  <si>
    <t>ODSTRANĚNÍ PODKLADŮ ZPEVNĚNÝCH PLOCH Z KAMENIVA NESTMELENÉHO</t>
  </si>
  <si>
    <t>M3</t>
  </si>
  <si>
    <t>Odstranění stávající vozovky v tloušťce dle diagnostiky (část H, příloha č. 2 Diagnostika vozovky), včetně odvozu bez ohledu na
vzdálenost (skládka zvolena zhotovitelem) a uložení na skládku, poplatek za skládku je vykázán v pol. č. 014101.b, plocha odměřena digitálně ze zaměření stávajícího stavu.</t>
  </si>
  <si>
    <t>"v místě nové konstrukce vozovky: "1490"m2"*0,35"m" = 521,500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</si>
  <si>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</si>
  <si>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</si>
  <si>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</si>
  <si>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stávající vozovky, zhotovitel v ceně zohlední možnost použití materiálu zpět na stavbě (včetně odvozu a uložení na skládku zhotovitele), tloušťka stávajících asfaltových vrstev dle diagnostiky (část H, příloha č. 2 Diagnostika vozovky), plocha odměřena digitálně ze zaměření stávajícího stavu.</t>
  </si>
  <si>
    <t>"v místě nové konstrukce vezovky: "1490"m2"*0,11"m" = 163,900 [A]_x000d_
 "v místě frézované vozovky (na mostě): "210"m2"*0,08"m" = 16,800 [B]_x000d_
 "Celkem: "A+B = 180,700 [C]</t>
  </si>
  <si>
    <t>Položka zahrnuje veškerou manipulaci s vybouranou sutí a s vybouranými hmotami vč. uložení na skládku.</t>
  </si>
  <si>
    <t>113764</t>
  </si>
  <si>
    <t>FRÉZOVÁNÍ DRÁŽKY PRŮŘEZU DO 400MM2 V ASFALTOVÉ VOZOVCE</t>
  </si>
  <si>
    <t>M</t>
  </si>
  <si>
    <t>Napojení na stávající komunikace, podél obrub, včetně likvidace odpadu a poplatku za skládku, délky odměřeny digitálně z koordinační situace.</t>
  </si>
  <si>
    <t>24"m"+31"m"+8"m"+32"m"+19"m"+8"m"+8"m"+5"m" = 135,000 [A]</t>
  </si>
  <si>
    <t>12110</t>
  </si>
  <si>
    <t>SEJMUTÍ ORNICE NEBO LESNÍ PŮDY</t>
  </si>
  <si>
    <t>Sejmutí ornice nebo lesní půdy silničního tělesa a příkopů, plocha odměřena digitálně z koordinační situace.</t>
  </si>
  <si>
    <t>(19"m2"+21"m2"+4"m2"+42"m2"+23"m2"+60"m2"+32"m2"+10"m2"+5"m2"+28"m2"+60"m2")*0,2"m" = 60,800 [A]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</si>
  <si>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</si>
  <si>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</si>
  <si>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</si>
  <si>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Odkop spodní stavby tělesa, včetně odvozu bez ohledu na vzdálenost (skládka zvolena zhotovitelem) a uložení na skládku, poplatek za skládku je vykázán v pol. č. 014101.a, objem určen digitálně z příčných řezů.</t>
  </si>
  <si>
    <t>"odkop pro sanaci aktivní zóny tl. 0,5 m: "2,3"m2"*300"m" = 690,000 [A]_x000d_
 "sjezd v km 0,190: "28"m2"*0,46"m" = 12,880 [B]_x000d_
 "sjezd v km0,220: "23"m2"*0,46"m" = 10,580 [C]_x000d_
 "sjezd v km 0,245: "12"m2"*0,46"m" = 5,520 [D]_x000d_
 "zbývající odkop před zdí: "0,6"m2"*200"m" = 120,000 [E]_x000d_
 "odkop pro zídku z palisád: "1,4"m2"*43"m" = 60,200 [F]_x000d_
 "Celkem: "A+B+C+D+E+F = 899,180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</si>
  <si>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</si>
  <si>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</si>
  <si>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</si>
  <si>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Hloubení jam pro uliční vpusti, horské vpusti a revizní šachtu, včetně odvozu bez ohledu na
vzdálenost (skládka zvolena zhotovitelem) a uložení na skládku, poplatek za skládku je vykázán v pol. č. 014101.a.</t>
  </si>
  <si>
    <t>"UV: "2*(1,2"m"*1,2"m"*1,06"m") = 3,053 [A]_x000d_
 "HV: "2*(2,5"m"*1,9"m"*1,7"m") = 16,150 [B]_x000d_
 "RŠ: "1"m"*1"m"*1,06"m" = 1,060 [C]_x000d_
 "stávající DŠ: "(2"m"*2"m"*2,5"m")-3,325"m3" = 6,675 [D]_x000d_
 "Celkem: "A+B+C+D = 26,938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</si>
  <si>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</si>
  <si>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</si>
  <si>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</si>
  <si>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Hloubení rýhy pro dešťovou kanalizaci DN200 a pro propustky, včetně odvozu bez ohledu na
vzdálenost (skládka zvolena zhotovitelem) a uložení na skládku, poplatek za skládku je vykázán v pol. č. 014101.a, délka odměřena digitálně z koordinační situace.</t>
  </si>
  <si>
    <t>"dešťová kanalizace DN200: "1"m"*1"m"*(34"m"+7"m") = 41,000 [A]_x000d_
 "příčné propusty DN250: "2*(1"m"*0,5"m"*5"m") = 5,000 [B]_x000d_
 "stávající propustky pod sjezdy DN 300: "(1"m2"*18"m")-(0,07"m2"*18"m") = 16,740 [C]_x000d_
 "stávající příčný propustek: "1,15"m"*1"m"*7,5"m" = 8,625 [D]_x000d_
 "pro propustek DN 400 v km 0,242: "1,11"m2"*11,5"m" = 12,765 [E]_x000d_
 "Celkem: "A+B+C+D+E = 84,130 [F]</t>
  </si>
  <si>
    <t>17120</t>
  </si>
  <si>
    <t>ULOŽENÍ SYPANINY DO NÁSYPŮ A NA SKLÁDKY BEZ ZHUTNĚNÍ</t>
  </si>
  <si>
    <t>Mezideponie.</t>
  </si>
  <si>
    <t>"pol. č. 12110 (ornice): "304"m2"*0,2"m" = 60,800 [A]_x000d_
 "pol. č. 11332: "521,5"m3" = 521,500 [B]_x000d_
 "Celkem: "A+B = 582,300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</si>
  <si>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</si>
  <si>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</si>
  <si>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</si>
  <si>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Materiál vhodný do násypu dle ČSN 73 6133, včetně zhutnění, dosyp pro vytvoření násypového tělesa, do aktivní zóny tl. 50 cm (položka bude čerpána dle skutečnosti a se souhlasem TDI).</t>
  </si>
  <si>
    <t>"aktivní zóna tl. 0,5 m: "2,3"m2"*300"m" = 690,000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</si>
  <si>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</si>
  <si>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</si>
  <si>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</si>
  <si>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Dosypávky pod nezpevněnou krajnicí, materiál bude využit z pol. č. 11332 (100% využití) včetně dovozu materiálu z mezideponie, objem určen digitálně z příčných řezů.
Vhodná zemina do zemní krajnice dle ČSN</t>
  </si>
  <si>
    <t>"zídka z palisád: "0,65"m2"*40"m" = 26,000 [A]_x000d_
 "krajnice: "1,25"m2"*20"m" = 25,000 [B]_x000d_
 "krajnice: "0,26"m2"*40"m" = 10,400 [C]_x000d_
 "krajnice: "0,15"m2"*200"m" = 30,000 [D]_x000d_
 "Celkem: "A+B+C+D = 91,400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</si>
  <si>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</si>
  <si>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</si>
  <si>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</si>
  <si>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horských vpustí.</t>
  </si>
  <si>
    <t>"HV: "2*((2,5"m"*1,9"m"*1,7"m")-(1,5*0,9*1,5)) = 12,100 [A]_x000d_
 "propusty pod sjezdy""DN 300: "(0,7"m2"*20"m")-(0,07"m2"*20"m") = 12,600 [B]_x000d_
 "propust pod sjezdem DN 400: "(0,75"m2"*11,5"m")-(0,13"m2"*11,5"m") = 7,130 [C]_x000d_
 "Celkem: "A+B+C = 31,830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</si>
  <si>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</si>
  <si>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</si>
  <si>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</si>
  <si>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Délka odměřena digitálně z koordinační situace.</t>
  </si>
  <si>
    <t>"dešťová kanalizace DN200: "(1"m"*1"m"*(34"m"+7"m"))-(0,0314"m2"*41"m") = 39,713 [A]_x000d_
 "příčné propusty DN250: "2*((1"m"*0,5"m"*5"m")-(0,049"m2"*5"m")) = 4,510 [B]_x000d_
 "Celkem: "A+B": " = 44,223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</si>
  <si>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</si>
  <si>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</si>
  <si>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</si>
  <si>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</si>
  <si>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Plocha odměřena digitálně z koordinační situace.</t>
  </si>
  <si>
    <t>"v místě nové konstrukce vozovky:" 1590"m2"+23"m2"+28"m2"+6"m2" = 1647,000 [A]</t>
  </si>
  <si>
    <t>položka zahrnuje úpravu pláně včetně vyrovnání výškových rozdílů. Míru zhutnění určuje projekt.</t>
  </si>
  <si>
    <t>18222</t>
  </si>
  <si>
    <t>ROZPROSTŘENÍ ORNICE VE SVAHU V TL DO 0,15M</t>
  </si>
  <si>
    <t>19"m2"+21"m2"+4"m2"+42"m2"+23"m2"+60"m2"+32"m2"+10"m2"+5"m2"+28"m2"+60"m2" = 304,000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</si>
  <si>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</si>
  <si>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</si>
  <si>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</si>
  <si>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15g/m2, plocha odměřena digitálně z koordinační situace.</t>
  </si>
  <si>
    <t>Zahrnuje dodání předepsané travní směsi, její výsev na ornici, zalévání, první pokosení, to vše bez ohledu na sklon terénu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</si>
  <si>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</si>
  <si>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</si>
  <si>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</si>
  <si>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18710</t>
  </si>
  <si>
    <t>OŠETŘENÍ ORNICE NA SKLÁDCE</t>
  </si>
  <si>
    <t>304"m2"*0,2"m" = 60,800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</si>
  <si>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</si>
  <si>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2</t>
  </si>
  <si>
    <t>Základy</t>
  </si>
  <si>
    <t>21197</t>
  </si>
  <si>
    <t>OPLÁŠTĚNÍ ODVODŇOVACÍCH ŽEBER Z GEOTEXTILIE</t>
  </si>
  <si>
    <t>Separační geotextílie dle geotechnických podmínek, položka bude čerpána dle skutečnosti a se souhlasem TDI.</t>
  </si>
  <si>
    <t>"opláštění rýhy podélných drenáží: "1,8"m"*205"m" = 369,000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</si>
  <si>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</si>
  <si>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</si>
  <si>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</si>
  <si>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PVC DN 150 do lože ze ŠD f 0-22 tl. 100 mm, obsyp ze ŠD f 8/32 tl. 100 mm, včetně napojení do stávající šachty, včetně zemních prací, včetně odvozu vykopaného materiálu a uložení na skládku a poplatku za skládku, délky odměřeny digitálně z koordinační situace.</t>
  </si>
  <si>
    <t>15"m"+55"m"+30"m"+50"m"+55"m" = 205,000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</si>
  <si>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</si>
  <si>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</si>
  <si>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</si>
  <si>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vlastnosti filtrační a separační min 500g/m2, min.10kN/m, předpoklad 50% plochy úpravy pláně, bude čerpáno na základě příkazu TDI</t>
  </si>
  <si>
    <t>1650*0,5*1,2 = 990,000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</si>
  <si>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</si>
  <si>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3</t>
  </si>
  <si>
    <t>Svislé konstrukce</t>
  </si>
  <si>
    <t>32711</t>
  </si>
  <si>
    <t>ZDI OPĚR, ZÁRUB, NÁBŘEŽ Z DÍLCŮ BETON</t>
  </si>
  <si>
    <t>Betonové palisády 160/160/1200 mm do bet. lože C20/25n - XF3 (min. do 1/3 výšky palisády),</t>
  </si>
  <si>
    <t>"v km 0,083 (délka zídky 43m): "0,16"m"*1,2"m"*43"m" = 8,256 [A]_x000d_
 "v km 0,290 (délka zídky 1,12m): "0,16"m"*1,2"m"*1,12"m" = 0,215 [B]_x000d_
 "Celkem: "A+B = 8,471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</si>
  <si>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</si>
  <si>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327215</t>
  </si>
  <si>
    <t>PŘEZDĚNÍ ZDÍ Z KAMENNÉHO ZDIVA</t>
  </si>
  <si>
    <t>Oprava stávající kamenné vtokové jímky - vyspárování cementovou maltou M 25 - XF4, pročištění vtokové jímky.</t>
  </si>
  <si>
    <t>"v km 0,300: "4*0,7"m"*0,3"m"*1,0"m" = 0,840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</si>
  <si>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</si>
  <si>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</t>
  </si>
  <si>
    <t>Vodorovné konstrukce</t>
  </si>
  <si>
    <t>45131A</t>
  </si>
  <si>
    <t>PODKLADNÍ A VÝPLŇOVÉ VRSTVY Z PROSTÉHO BETONU C20/25</t>
  </si>
  <si>
    <t>Betonové lože z C 20/25n - XF3 tl. 100 mm pro lomový kámen, plocha odměřena digitálně z koordinační situace.</t>
  </si>
  <si>
    <t>"kolem HV v km 0,123: "5"m2"*0,1"m" = 0,500 [A]_x000d_
 "kolem HV v km 0,222: "15"m2"*0,1"m" = 1,500 [B]_x000d_
 "Celkem: "A+B = 2,000 [C]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</si>
  <si>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</si>
  <si>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</si>
  <si>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</si>
  <si>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Vrstvy z kameniva tl. 100 mm pod dlažbu z lomového kameniva, pod betonové žlabovky, plocha odměřena digitálně z koordinační situace.</t>
  </si>
  <si>
    <t>"kolem HV v km 0,123: "5"m2"*0,1"m" = 0,500 [A]_x000d_
 "kolem HV v km 0,222: "15"m2"*0,1"m" = 1,500 [B]_x000d_
 "kačírek v km 0,285: "3"m2"*0,1"m" = 0,300 [C]_x000d_
 "pod žlabovky: "0,074"m2"*15,5"m" = 1,147 [D]_x000d_
 "Celkem: "A+B+C+D = 3,447 [E]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</si>
  <si>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</si>
  <si>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</si>
  <si>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</si>
  <si>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Lomový kámen tl. 150 mm do bet. lože (lože je součástí položky č. 45131A), včetně vyspárování cementovou maltou M25 - XF4, plocha odměřena digitálně z koordinační situace.</t>
  </si>
  <si>
    <t>"HV v km 0,123: "5"m2"*0,1"m" = 0,500 [A]_x000d_
 "HV v km 0,222: "15"m2"*0,1"m" = 1,500 [B]_x000d_
 "Celkem: "A+B = 2,000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</si>
  <si>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</si>
  <si>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</si>
  <si>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</si>
  <si>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56213</t>
  </si>
  <si>
    <t>VOZOVKOVÉ VRSTVY Z MATERIÁLŮ STABIL CEMENTEM TL DO 150MM</t>
  </si>
  <si>
    <t>Vrstva SC II - stabilizace cementem v tl. 130 mm, plocha odměřena digitálně z koordinační situace.
v místě nové konstrukce vezovky</t>
  </si>
  <si>
    <t>1590+23+28+6 = 1647,000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</si>
  <si>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</si>
  <si>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</si>
  <si>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</si>
  <si>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Štěrkodrť f0-63 (ŠDA) tl. 250 mm, plocha odměřena digitálně z koordinační situace.</t>
  </si>
  <si>
    <t>"v místě nové konstrukce vezovky:" (1590"m2"+23"m2"+28"m2"+6"m2")*0,25"m" = 411,750 [A]_x000d_
 "rezerva pro změny příčného sklonu: "15"m3" = 15,000 [B]_x000d_
 "Celkem: "A+B = 426,750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</si>
  <si>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</si>
  <si>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</si>
  <si>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</si>
  <si>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Štěrkodrť (ŠDA) tl. 200 mm pod betonovou dlažbu v místech vjezdů a vstupů k nemovitostem, plocha odměřena digitálně z koordinační situace.</t>
  </si>
  <si>
    <t>1,55"m2"+0,8"m2"+1,7"m2"+1,2"m2" = 5,250 [A]</t>
  </si>
  <si>
    <t>56963</t>
  </si>
  <si>
    <t>ZPEVNĚNÍ KRAJNIC Z RECYKLOVANÉHO MATERIÁLU TL DO 150MM</t>
  </si>
  <si>
    <t>Tl. 150 mm, plocha odměřena digitálně z koordinační situace. Materiál bude využit (100% využití) z pol. č. 11372.</t>
  </si>
  <si>
    <t>19,5"m2"+2,5"m2"+19"m2"+13"m2"+23"m2"+53"m2"+35"m2"+12"m2"+3"m2"+7"m2"+13"m2" = 200,000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</si>
  <si>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</si>
  <si>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</si>
  <si>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</t>
  </si>
  <si>
    <t>Spojovací postřik 0,5kg/m2, plocha odměřena digitálně z koordinační situace.</t>
  </si>
  <si>
    <t>"v místě frézované vozovky (na mostě): "210"m2" = 210,000 [A]_x000d_
 "v místě nové konstrukce vezovky:" 2*(1590"m2"+23"m2"+28"m2"+6"m2") = 3294,000 [B]_x000d_
 "Celkem: "A+B = 3504,000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</si>
  <si>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</si>
  <si>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574A03</t>
  </si>
  <si>
    <t>ASFALTOVÝ BETON PRO OBRUSNÉ VRSTVY ACO 11</t>
  </si>
  <si>
    <t>ACO 11 tl. 40 mm, plocha odměřena digitálně z koordinační situace.
vyrovnávka v místě frézování v tl. 30 mm</t>
  </si>
  <si>
    <t>"v místě frézované vozovky (na mostě): "210*0,04 = 8,400 [A]_x000d_
 "vyrovnávka v místě frézované vozovky: "210*0,03 = 6,300 [B]_x000d_
 "v místě nové konstrukce vezovky "(1590+23+28+6)*0,04 = 65,880 [C]_x000d_
 "Celkové množství "80.580000 = 80,580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</si>
  <si>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</si>
  <si>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574C05</t>
  </si>
  <si>
    <t>ASFALTOVÝ BETON PRO LOŽNÍ VRSTVY ACL 16</t>
  </si>
  <si>
    <t>ACL 16 tl. 60 mm, plocha odměřena digitálně z koordinační situace.</t>
  </si>
  <si>
    <t>"v místě nové konstrukce vezovky:" (1590"m2"+23"m2"+28"m2"+6"m2")*0,06 = 98,820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</si>
  <si>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</si>
  <si>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574E07</t>
  </si>
  <si>
    <t>ASFALTOVÝ BETON PRO PODKLADNÍ VRSTVY ACP 22+, 22S</t>
  </si>
  <si>
    <t>ACP 22+ tl. 60 mm, plocha odměřena digitálně z koordinační situace.</t>
  </si>
  <si>
    <t>"v místě nové konstrukce vezovky:" (1590"m2"+23"m2"+28"m2"+6"m2")*0,05 = 82,350 [A]</t>
  </si>
  <si>
    <t>582612</t>
  </si>
  <si>
    <t>KRYTY Z BETON DLAŽDIC SE ZÁMKEM ŠEDÝCH TL 80MM DO LOŽE Z KAM</t>
  </si>
  <si>
    <t>V místech vjezdů a vstupů k nemovitostem, včetně lože z kameniva (ŠD 4/8) tl. 40 mm, plocha odměřena digitálně z koordinační situace.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</si>
  <si>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</si>
  <si>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</si>
  <si>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</si>
  <si>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Napojení na stávající komunikace, podél obrub, délky odměřeny digitálně z koordinační situace.</t>
  </si>
  <si>
    <t>"stávající""obruby a napojení: "24"m"+31"m"+8"m"+32"m"+19"m"+8"m"+8"m"+5"m" = 135,000 [A]</t>
  </si>
  <si>
    <t>položka zahrnuje:
- dodávku předepsaného materiálu
- vyčištění a výplň spar tímto materiálem</t>
  </si>
  <si>
    <t>7</t>
  </si>
  <si>
    <t>Přidružená stavební výroba</t>
  </si>
  <si>
    <t>711117</t>
  </si>
  <si>
    <t>IZOLACE BĚŽNÝCH KONSTRUKCÍ PROTI ZEMNÍ VLHKOSTI Z PE FÓLIÍ</t>
  </si>
  <si>
    <t>Nopová fólie výšky min. 0,8 m podél stávajících objektů.</t>
  </si>
  <si>
    <t>"v km 0,065: "0,8"m"*7,5"m" = 6,000 [A]_x000d_
 "v km 0,285:" 0,8"m"*9,20"m" = 7,360 [B]_x000d_
 "Celkem: "A+B = 13,360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</si>
  <si>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</si>
  <si>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</si>
  <si>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</t>
  </si>
  <si>
    <t>87434</t>
  </si>
  <si>
    <t>POTRUBÍ Z TRUB PLASTOVÝCH ODPADNÍCH DN DO 200MM</t>
  </si>
  <si>
    <t>potrubí DN200 pro dešťovou kanalizaci, délka odměřena digitálně z koordinační situace.</t>
  </si>
  <si>
    <t>34"m"+7"m" = 41,000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</si>
  <si>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</si>
  <si>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87444</t>
  </si>
  <si>
    <t>POTRUBÍ Z TRUB PLASTOVÝCH ODPADNÍCH DN DO 250MM</t>
  </si>
  <si>
    <t>potrubí DN250 pro příčné propusty, délka odměřena digitálně z koordinační situace.</t>
  </si>
  <si>
    <t>8"m"+8"m" = 16,000 [A]</t>
  </si>
  <si>
    <t>894145</t>
  </si>
  <si>
    <t>ŠACHTY KANALIZAČNÍ Z BETON DÍLCŮ NA POTRUBÍ DN DO 300MM</t>
  </si>
  <si>
    <t>Nová kontrolní dešťová šachta s průtočným dnem, dimenze vtoku a výtoku DN 300, včetně poklopu, třída zatížení C250.</t>
  </si>
  <si>
    <t>"DŠ v km 0,154: "1 = 1,000 [A]</t>
  </si>
  <si>
    <t xml:space="preserve">položka zahrnuje:
- poklopy s rámem, mříže s rámem, stupadla, žebříky, stropy z bet. dílců a pod.
- předepsané betonové skruže, prefabrikované nebo monolitické betonové dno a není-li uvedeno jinak i podkladní vrstvu (z kameniva nebo betonu).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</si>
  <si>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894858</t>
  </si>
  <si>
    <t>ŠACHTY KANALIZAČNÍ PLASTOVÉ D 600MM</t>
  </si>
  <si>
    <t>Revizní šachta dešťové kanalizace, dimenze vtoku a výtoku DN 200, včetně poklopu, třída zatížení D400.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</si>
  <si>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</si>
  <si>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89712</t>
  </si>
  <si>
    <t>VPUSŤ KANALIZAČNÍ ULIČNÍ KOMPLETNÍ Z BETONOVÝCH DÍLCŮ</t>
  </si>
  <si>
    <t>Dimenze výtoku DN 200, včetně mříže, třída zatížení D400.</t>
  </si>
  <si>
    <t>"nové: "2 = 2,000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</si>
  <si>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</si>
  <si>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</si>
  <si>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</si>
  <si>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Dimenze výtoku DN 250 pro příčné propusty, včetně mříže, třída zatížení C250.</t>
  </si>
  <si>
    <t>89911G</t>
  </si>
  <si>
    <t>LITINOVÝ POKLOP D400</t>
  </si>
  <si>
    <t>Nový litinový poklop pro výškově upravenou šachtu v km 0,032 53.</t>
  </si>
  <si>
    <t>Položka zahrnuje dodávku a osazení předepsané mříže včetně rámu</t>
  </si>
  <si>
    <t>89921</t>
  </si>
  <si>
    <t>VÝŠKOVÁ ÚPRAVA POKLOPŮ</t>
  </si>
  <si>
    <t>Výšková úprava stávající šachty v km 0,032 53.</t>
  </si>
  <si>
    <t>- položka výškové úpravy zahrnuje všechny nutné práce a materiály pro zvýšení nebo snížení zařízení (včetně nutné úpravy stávajícího povrchu vozovky nebo chodníku).</t>
  </si>
  <si>
    <t>899524</t>
  </si>
  <si>
    <t>OBETONOVÁNÍ POTRUBÍ Z PROSTÉHO BETONU DO C25/30</t>
  </si>
  <si>
    <t>Obetonování propustků pod sjezdy betonem C25/30 - XF2 tl. min. 100 mm, plocha odečtena digitálně z příčných řezů.</t>
  </si>
  <si>
    <t>"DN 300: "0,2"m2"*20"m" = 4,000 [A]_x000d_
 "DN 400: "0,21"m2"*7,5"m" = 1,575 [B]_x000d_
 "Celkem: "A+B = 5,575 [C]</t>
  </si>
  <si>
    <t>899642</t>
  </si>
  <si>
    <t>ZKOUŠKA VODOTĚSNOSTI POTRUBÍ DN DO 200MM</t>
  </si>
  <si>
    <t>Zkouška vodotěsnosti potrubí DN200 pro dešťovou kanalizaci, délka odměřena digitálně z koordinační situace.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</si>
  <si>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</si>
  <si>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</si>
  <si>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</si>
  <si>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Kamerová zkouška potrubí DN200 pro dešťovou kanalizaci, délka odměřena digitálně z koordinační situace.</t>
  </si>
  <si>
    <t>položka zahrnuje prohlídku potrubí televizní kamerou, záznam prohlídky na nosičích DVD a vyhotovení závěrečného písemného protokolu</t>
  </si>
  <si>
    <t>91228</t>
  </si>
  <si>
    <t>SMĚROVÉ SLOUPKY Z PLAST HMOT VČETNĚ ODRAZNÉHO PÁSKU</t>
  </si>
  <si>
    <t>Nové červené směrové sloupky označující sjezd uvedené v koordinační situaci.</t>
  </si>
  <si>
    <t>"2x Z11g: "2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</si>
  <si>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</si>
  <si>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</si>
  <si>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</si>
  <si>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Obnovené SDZ uvedené v koordinační situaci, včetně upevnění.</t>
  </si>
  <si>
    <t>"1x P6: "1 = 1,000 [A]_x000d_
 "2x P4:" 2 = 2,000 [B]_x000d_
 "2x IS3c:" 2 = 2,000 [C]_x000d_
 "2x IS12a:" 2 = 2,000 [D]_x000d_
 "Celkem: "A+B+C+D = 7,000 [E]</t>
  </si>
  <si>
    <t>položka zahrnuje:
- dodávku a montáž značek v požadovaném provedení</t>
  </si>
  <si>
    <t>914133</t>
  </si>
  <si>
    <t>DOPRAVNÍ ZNAČKY ZÁKLADNÍ VELIKOSTI OCELOVÉ FÓLIE TŘ 2 - DEMONTÁŽ</t>
  </si>
  <si>
    <t>Odstraněné SDZ uvedené v koordinační situaci, včetně stojek, včetně odvozu a uložení na místo určené investorem - předpoklad do 20km, včetně zemních prací (výkopu i zásypu), vybourání stávajícího základu, včetně odvozu, uložení na skládku a poplatku za skládku.</t>
  </si>
  <si>
    <t>"(1xP6, 2xIS3c, 2xIS12a, 1xP4): "6 = 6,000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</si>
  <si>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</si>
  <si>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</si>
  <si>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</si>
  <si>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Nové SDZ uvedené v koordinační situaci.</t>
  </si>
  <si>
    <t>"1x P6: "1 = 1,000 [A]_x000d_
 "2x P4:" 2 = 2,000 [B]_x000d_
 "1x IS3c:" 1 = 1,000 [C]_x000d_
 "2x IS12a:" 2 = 2,000 [D]_x000d_
 "Celkem: "A+B+C+D = 6,000 [E]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</si>
  <si>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</si>
  <si>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</si>
  <si>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</si>
  <si>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Obnova VDZ včetně předznačení, s reflexní úpravou, délky odměřeny digitálně z koordinační situace.</t>
  </si>
  <si>
    <t>"V 2b (1,5/1,5/0,25): "((16"m"+13"m")*0,25"m")/2 = 3,625 [A]_x000d_
 "V 4 (0,125): "(25"m"+48"m"+288"m"+158"m"+103"m")*0,125"m" = 77,750 [B]_x000d_
 "Celkem: "A+B = 81,375 [C]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</si>
  <si>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</si>
  <si>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</si>
  <si>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</si>
  <si>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Definitivní VDZ, s reflexní úpravou, délky odměřeny digitálně z koordinační situace.</t>
  </si>
  <si>
    <t>917211</t>
  </si>
  <si>
    <t>ZÁHONOVÉ OBRUBY Z BETONOVÝCH OBRUBNÍKŮ ŠÍŘ 50MM</t>
  </si>
  <si>
    <t>Záhonové obrubníky 50/250/1000 mm, včetně betonového lože C20/25n - XF3 tl. min. 0,10 m, délky odměřeny digitálně z koordinační situace.</t>
  </si>
  <si>
    <t>2*1,85"m" = 3,700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</si>
  <si>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</si>
  <si>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</si>
  <si>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</si>
  <si>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obrubníky 150/250/1000 mm, včetně betonového lože C20/25n - XF4 tl. min. 0,10 m, délky odměřeny digitálně z koordinační situace.</t>
  </si>
  <si>
    <t>17"m"+5"m"+38"m"+1"m" = 61,000 [A]</t>
  </si>
  <si>
    <t>918345</t>
  </si>
  <si>
    <t>PROPUSTY Z TRUB DN 300MM</t>
  </si>
  <si>
    <t>PVC potrubí DN 300 pod sjezdy.</t>
  </si>
  <si>
    <t>"v km 0,150: "9"m"+11"m" = 20,000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</si>
  <si>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</si>
  <si>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918346</t>
  </si>
  <si>
    <t>PROPUSTY Z TRUB DN 400MM</t>
  </si>
  <si>
    <t>PVC potrubí DN 400 pod sjezdy.</t>
  </si>
  <si>
    <t>"v km 0,242: "11,5"m" = 11,500 [A]</t>
  </si>
  <si>
    <t>919111</t>
  </si>
  <si>
    <t>ŘEZÁNÍ ASFALTOVÉHO KRYTU VOZOVEK TL DO 50MM</t>
  </si>
  <si>
    <t>Napojení na stávající komunikace, délky odměřeny digitálně z koordinační situace.</t>
  </si>
  <si>
    <t>24"m"+13"m"+8"m"+5"m" = 50,000 [A]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</si>
  <si>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</si>
  <si>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</si>
  <si>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</si>
  <si>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Příkopy zpevněné betonovou žlabovkou do bet. lože z C 20/25n - XF4 tl. 100 mm, včetně vyspárování cementovou maltou M25 - XF4, délka odměřena digitálně z koordinační situace.</t>
  </si>
  <si>
    <t>15,5"m" = 15,500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</si>
  <si>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</si>
  <si>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935812</t>
  </si>
  <si>
    <t>ŽLABY A RIGOLY DLÁŽDĚNÉ Z KOSTEK DROBNÝCH DO BETONU TL 100MM</t>
  </si>
  <si>
    <t>Kamenná dlažba (kostka) tl. 100mm do bet. lože C20/25n XF3 tl. min. 0,10m, včetně vyspárování cementovou maltou M 25 XF4 minimální hloubka spáry 80mm, plocha odměřena digitálně z koordinační situace.</t>
  </si>
  <si>
    <t>"odvodňovací rigol: "20"m2" = 20,000 [A]_x000d_
 "odvodňovací proužek: "8"m2" = 8,000 [B]_x000d_
 "Celkem: "A+B = 28,000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</si>
  <si>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</si>
  <si>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966345</t>
  </si>
  <si>
    <t>BOURÁNÍ PROPUSTŮ Z TRUB DN DO 300MM</t>
  </si>
  <si>
    <t>Vybourání stávajících propustů DN 300 pod sjezdy, včetně odvozu bez ohledu na vzdálenost (skládka zvolena zhotovitelem) a uložení na skládku, poplatek za skládku je vykázán v pol. č. 014101.c.</t>
  </si>
  <si>
    <t>"v km 0,150: "18"m" = 18,000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</si>
  <si>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</si>
  <si>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966346</t>
  </si>
  <si>
    <t>BOURÁNÍ PROPUSTŮ Z TRUB DN DO 400MM</t>
  </si>
  <si>
    <t>Vybourání stávajících příčných propustů DN 400, včetně odvozu bez ohledu na vzdálenost (skládka zvolena zhotovitelem) a uložení na skládku, poplatek za skládku je vykázán v pol. č. 014101.c.</t>
  </si>
  <si>
    <t>"v km 0,123: "7,5"m" = 7,500 [A]</t>
  </si>
  <si>
    <t>96688</t>
  </si>
  <si>
    <t>VYBOURÁNÍ KANALIZAČ ŠACHET KOMPLETNÍCH</t>
  </si>
  <si>
    <t>Vybourání stávající betonové šachty, včetně odvozu bez ohledu na vzdálenost (skládka zvolena zhotovitelem) a uložení na skládku, poplatek za skládku je vykázán v pol. č. 014101.c.</t>
  </si>
  <si>
    <t>"DŠ v km 0,154:" 1 = 1,000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</si>
  <si>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</si>
  <si>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96711</t>
  </si>
  <si>
    <t>VYBOURÁNÍ ČÁSTÍ KONSTRUKCÍ Z BETON DÍLCŮ</t>
  </si>
  <si>
    <t>Vybourání stávajících betonových žlabovek šířky 0,6 m, včetně odvozu bez ohledu na vzdálenost (skládka zvolena zhotovitelem) a uložení na skládku, poplatek za skládku je vykázán v pol. č. 014101.c.</t>
  </si>
  <si>
    <t>"v km 0,170: "0,055"m2"*15,5"m" = 0,853 [A]</t>
  </si>
  <si>
    <t>967131</t>
  </si>
  <si>
    <t>VYBOURÁNÍ ČÁSTÍ KONSTRUKCÍ KAMENNÝCH NA MC S ODVOZEM DO 1KM</t>
  </si>
  <si>
    <t>Vybourání stávající kamenné vtokové jímky, včetně odvozu bez ohledu na vzdálenost (skládka zvolena zhotovitelem) a uložení na skládku, poplatek za skládku je vykázán v pol. č. 014101.c.</t>
  </si>
  <si>
    <t>"v km 0,123:" 0,7"m"*0,7"m"*1,0"m" = 0,490 [A]</t>
  </si>
  <si>
    <t>201.1</t>
  </si>
  <si>
    <t>OPĚRNÉ ZDI - ÚSEK 1</t>
  </si>
  <si>
    <t>Poplatek za skládku zeminy. Předpokládaná objemová hmotnost 1800 kg/m3.
kámen, předpoklad 2400 kg/m3</t>
  </si>
  <si>
    <t>"pol.č. 12273 - pol.č. 17110 "(9,392*11.6-12,0*4,010)*1.8 = 109,489 [A]_x000d_
 "pol. 96613 "1,485*2,5 = 3,713 [B]_x000d_
 "Celkové množství "113.202000 = 113,202 [C]</t>
  </si>
  <si>
    <t>železobeton, předpoklad 2,5 t/m3</t>
  </si>
  <si>
    <t>"pol. 96616 "0,930*2,5 = 2,325 [A]_x000d_
 "Celkové množství "2.325000 = 2,325 [B]</t>
  </si>
  <si>
    <t>11120</t>
  </si>
  <si>
    <t>ODSTRANĚNÍ KŘOVIN</t>
  </si>
  <si>
    <t>"včetně likvidace"_x000d_
 3,0*5,0 = 15,000 [A]</t>
  </si>
  <si>
    <t>odstranění křovin a stromů do průměru 100 mm
doprava dřevin bez ohledu na vzdálenost
spálení na hromadách nebo štěpkování</t>
  </si>
  <si>
    <t>11524</t>
  </si>
  <si>
    <t>PŘEVEDENÍ VODY POTRUBÍM DN 400 NEBO ŽLABY R.O. DO 1,4M</t>
  </si>
  <si>
    <t>25 = 25,000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</si>
  <si>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</si>
  <si>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25,700*0,1 = 2,570 [A]</t>
  </si>
  <si>
    <t>12273</t>
  </si>
  <si>
    <t>ODKOPÁVKY A PROKOPÁVKY OBECNÉ TŘ. I</t>
  </si>
  <si>
    <t>9,392*11.6 = 108,947 [A]_x000d_
 "odkop zemní hrázky "1,5 = 1,500 [B]_x000d_
 "Celkové množství "110.447000 = 110,447 [C]</t>
  </si>
  <si>
    <t>12573</t>
  </si>
  <si>
    <t>VYKOPÁVKY ZE ZEMNÍKŮ A SKLÁDEK TŘ. I</t>
  </si>
  <si>
    <t>"ornice z mezideponie z pol.č. 12110"_x000d_
 25,700*0,1 = 2,570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</si>
  <si>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</si>
  <si>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"výkopek z mezideponie z pol.č. 17110"_x000d_
 12*4,010 = 48,120 [A]</t>
  </si>
  <si>
    <t>17110</t>
  </si>
  <si>
    <t>ULOŽENÍ SYPANINY DO NÁSYPŮ SE ZHUTNĚNÍM</t>
  </si>
  <si>
    <t>"zpětný zásyp"_x000d_
 4,010*12,0 = 48,120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</si>
  <si>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</si>
  <si>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"ornicena mezideponii"_x000d_
 25,700*0,1 = 2,570 [A]</t>
  </si>
  <si>
    <t>"uložení výkopku na skládku pol.č. 12273 - pol.č. 17110"_x000d_
 9,392*11,6+1,5 = 110,447 [A]</t>
  </si>
  <si>
    <t>17780</t>
  </si>
  <si>
    <t>ZEMNÍ HRÁZKY Z NAKUPOVANÝCH MATERIÁLŮ</t>
  </si>
  <si>
    <t>"na koncích provizorního zatrubnění"_x000d_
 2*0,75 = 1,500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</si>
  <si>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</si>
  <si>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</si>
  <si>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</si>
  <si>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25,700 = 25,700 [A]</t>
  </si>
  <si>
    <t>285392</t>
  </si>
  <si>
    <t>DODATEČNÉ KOTVENÍ VLEPENÍM BETONÁŘSKÉ VÝZTUŽE D DO 16MM DO VRTŮ</t>
  </si>
  <si>
    <t>"do stávající zdi"_x000d_
 14,0*2 = 28,000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</si>
  <si>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</si>
  <si>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289971</t>
  </si>
  <si>
    <t>OPLÁŠTĚNÍ (ZPEVNĚNÍ) Z GEOTEXTILIE</t>
  </si>
  <si>
    <t>"rub gabionů separační geotextilie 300 g/m2"_x000d_
 4,50*10,50 = 47,250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</si>
  <si>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</si>
  <si>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317325</t>
  </si>
  <si>
    <t>ŘÍMSY ZE ŽELEZOBETONU DO C30/37 (B37)</t>
  </si>
  <si>
    <t>Římsa ze ŽB C 30/37 XF4, XD3, XC4</t>
  </si>
  <si>
    <t>15,80*0,300 = 4,740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</si>
  <si>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</si>
  <si>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</si>
  <si>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</si>
  <si>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Včetně epoxidového nátěru na výztuži v místě smršťovací spáry.</t>
  </si>
  <si>
    <t>15,8*0,300*0.175" t/m3" = 0,830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</si>
  <si>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</si>
  <si>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"úprava koruny kamenné zdi pod novou římsu"_x000d_
 12,5*0,5*0,5 = 3,125 [A]</t>
  </si>
  <si>
    <t>3272A7</t>
  </si>
  <si>
    <t>ZDI OPĚR, ZÁRUB, NÁBŘEŽ Z GABIONŮ RUČNĚ ROVNANÝCH, DRÁT O4,0MM, POVRCHOVÁ ÚPRAVA Zn + Al</t>
  </si>
  <si>
    <t>5,500*10,50 = 57,750 [A]</t>
  </si>
  <si>
    <t>- položka zahrnuje dodávku a osazení drátěných košů s výplní lomovým kamenem.
- gabionové matrace se vykazují v pol.č.2722**.</t>
  </si>
  <si>
    <t>45152</t>
  </si>
  <si>
    <t>PODKLADNÍ A VÝPLŇOVÉ VRSTVY Z KAMENIVA DRCENÉHO</t>
  </si>
  <si>
    <t>"podsyp pod gabionyŠDa 0/32"_x000d_
 0,2*2,5*11,6 = 5,800 [A]</t>
  </si>
  <si>
    <t>46321</t>
  </si>
  <si>
    <t>ROVNANINA Z LOMOVÉHO KAMENE</t>
  </si>
  <si>
    <t>"dno toku"_x000d_
 45,500*0,3 = 13,650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</si>
  <si>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</si>
  <si>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6</t>
  </si>
  <si>
    <t>Úpravy povrchů, podlahy, výplně otvorů</t>
  </si>
  <si>
    <t>62745</t>
  </si>
  <si>
    <t>SPÁROVÁNÍ STARÉHO ZDIVA CEMENTOVOU MALTOU</t>
  </si>
  <si>
    <t>"stávající kamenná zeď"_x000d_
 12.60*2.34 = 29,484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</si>
  <si>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</si>
  <si>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9111A1</t>
  </si>
  <si>
    <t>ZÁBRADLÍ SILNIČNÍ S VODOR MADLY - DODÁVKA A MONTÁŽ</t>
  </si>
  <si>
    <t>10,00 = 10,000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</si>
  <si>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</si>
  <si>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9112B1</t>
  </si>
  <si>
    <t>ZÁBRADLÍ MOSTNÍ SE SVISLOU VÝPLNÍ - DODÁVKA A MONTÁŽ</t>
  </si>
  <si>
    <t>Včetně předepsané PKO.</t>
  </si>
  <si>
    <t>15,20 = 15,200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</si>
  <si>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</si>
  <si>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14,00*0,50 = 7,000 [A]</t>
  </si>
  <si>
    <t>938441</t>
  </si>
  <si>
    <t>OČIŠTĚNÍ ZDIVA OTRYSKÁNÍM TLAKOVOU VODOU DO 200 BARŮ</t>
  </si>
  <si>
    <t>"stávající kamenná zeď"_x000d_
 12.60*2.35 = 29,610 [A]</t>
  </si>
  <si>
    <t>položka zahrnuje očištění předepsaným způsobem včetně odklizení vzniklého odpadu</t>
  </si>
  <si>
    <t>96613</t>
  </si>
  <si>
    <t>BOURÁNÍ KONSTRUKCÍ Z KAMENE NA MC</t>
  </si>
  <si>
    <t>9,90*0,5*0,3 = 1,485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</si>
  <si>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</si>
  <si>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</si>
  <si>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</si>
  <si>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"zeď"_x000d_
 2,2*0,55*0,50 = 0,605 [A]_x000d_
 "sloupky zábradlí"_x000d_
 4*0,25*0,25*1,3 = 0,325 [B]_x000d_
 "Celkem: "A+B = 0,930 [C]</t>
  </si>
  <si>
    <t>201.2</t>
  </si>
  <si>
    <t>OPĚRNÉ ZDI - ÚSEK 2</t>
  </si>
  <si>
    <t>Poplatek za skládku zeminy.
Předpokládaná objemová hmotnost 1800 kg/m3.</t>
  </si>
  <si>
    <t>"poplatek za skládku pol.č. 12273 + pol.č. 12283 -pol.č. 17110"_x000d_
 (354,928+88,732+1,5-28,800)*1.8 = 749,448 [A]</t>
  </si>
  <si>
    <t>"včetně likvidace"_x000d_
 3,0*30,0 = 90,000 [A]</t>
  </si>
  <si>
    <t>79,0 = 79,000 [A]</t>
  </si>
  <si>
    <t>(7,030+22,400)*0,1 = 2,943 [A]</t>
  </si>
  <si>
    <t>poplatek za skládku je vykázán v samostatné položce</t>
  </si>
  <si>
    <t>"80 % výkopu"_x000d_
 0,8*443,66 = 354,928 [A]_x000d_
 "odkop zemní hrázky "1,5 = 1,500 [C]_x000d_
 "Celkové množství "356.428000 = 356,428 [D]</t>
  </si>
  <si>
    <t>12283</t>
  </si>
  <si>
    <t>ODKOPÁVKY A PROKOPÁVKY OBECNÉ TŘ. II</t>
  </si>
  <si>
    <t>"20 % výkopu"_x000d_
 0,2*443,66 = 88,732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</si>
  <si>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</si>
  <si>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"ornice z mezideponie z pol.č. 12110"_x000d_
 (7,030+22,400)*0,1 = 2,943 [A]</t>
  </si>
  <si>
    <t>"výkopek z mezideponie z pol.č. 17120 C"_x000d_
 28,800 = 28,800 [A]</t>
  </si>
  <si>
    <t>"před lícem zdi, zpětný zásyppol.č. 17120 C"_x000d_
 28,8 = 28,800 [A]</t>
  </si>
  <si>
    <t>"ornicena mezideponii"_x000d_
 (7,030+22,400)*0,1 = 2,943 [A]</t>
  </si>
  <si>
    <t>"uložení výkopku na skládku a mezideponii pol.č. 12273 + pol.č. 12283"_x000d_
 354,928+88,732+1,5 = 445,160 [A]</t>
  </si>
  <si>
    <t>"rub zdi"_x000d_
 108,560 = 108,560 [A]</t>
  </si>
  <si>
    <t>(7,030+22,400) = 29,430 [A]</t>
  </si>
  <si>
    <t>7,030+22,400 = 29,430 [A]</t>
  </si>
  <si>
    <t>"rub gabionů separační geotextilie 300 g/m2"_x000d_
 (4,0+44,0)*2,2+28,0*3,3 = 198,000 [A]</t>
  </si>
  <si>
    <t>76,0*1,000+(4,0+44,0)*1,250+28,0*2,250 = 199,000 [A]</t>
  </si>
  <si>
    <t>451314</t>
  </si>
  <si>
    <t>PODKLADNÍ A VÝPLŇOVÉ VRSTVY Z PROSTÉHO BETONU C25/30</t>
  </si>
  <si>
    <t>"kotvení sloupků svodidla"_x000d_
 38*(0,25*3,14*0,2*0,2)*1,3 = 1,551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</si>
  <si>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</si>
  <si>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"podsyp pod gabionyŠDa 0/32"_x000d_
 0,2*2,0*77,0 = 30,800 [A]</t>
  </si>
  <si>
    <t>"dno toku + břeh"_x000d_
 (138,211+9,343)*0,3 = 44,266 [A]</t>
  </si>
  <si>
    <t>"přípojky k UV, min SN 8"_x000d_
 2*3,5 = 7,000 [A]</t>
  </si>
  <si>
    <t>87634</t>
  </si>
  <si>
    <t>CHRÁNIČKY Z TRUB PLASTOVÝCH DN DO 200MM</t>
  </si>
  <si>
    <t>"pro sloupky svodidla"_x000d_
 38*1,3 = 49,400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</si>
  <si>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</si>
  <si>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87644</t>
  </si>
  <si>
    <t>CHRÁNIČKY Z TRUB PLASTOVÝCH DN DO 250MM</t>
  </si>
  <si>
    <t>"prostupy u UV"_x000d_
 2*1,5 = 3,000 [A]</t>
  </si>
  <si>
    <t>9113A1</t>
  </si>
  <si>
    <t>SVODIDLO OCEL SILNIČ JEDNOSTR, ÚROVEŇ ZADRŽ N1, N2 - DODÁVKA A MONTÁŽ</t>
  </si>
  <si>
    <t>"aypické svodidlo včetně atypického zábradelního nástavce"_x000d_
 82,0 = 82,000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</si>
  <si>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</si>
  <si>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918512</t>
  </si>
  <si>
    <t>ČELA PROPUSTU Z KAMENE NA MC</t>
  </si>
  <si>
    <t>8,35*2,40*0,70 = 14,028 [A]</t>
  </si>
  <si>
    <t>Položka zahrnuje:
zdivo z lomového kamen na MC ve tvaru, předepsaným zadávací dokumentací
vyspárování zdiva MC</t>
  </si>
  <si>
    <t>39,364 = 39,364 [A]</t>
  </si>
  <si>
    <t>201.3</t>
  </si>
  <si>
    <t>OPĚRNÉ ZDI - ÚSEK 3</t>
  </si>
  <si>
    <t>Poplatek za skládku zeminy. Předpokládaná objemová hmotnost 1800 kg/m3.
kámen - Předpokládaná objemová hmotnost 2200 kg/m3.</t>
  </si>
  <si>
    <t>"`poplatek za skládku pol.č. 12273 + pol.č. 12283 -``pol.č. 17110` "(1065,336+118,204-38,640)*1.8 = 2060,820 [A]_x000d_
 "z pol. 96613 "48,125*2,2 = 105,875 [B]_x000d_
 "Celkové množství "2166.695000 = 2166,695 [C]</t>
  </si>
  <si>
    <t>"včetně likvidace"_x000d_
 40*1,5 = 60,000 [A]</t>
  </si>
  <si>
    <t>11204</t>
  </si>
  <si>
    <t>KÁCENÍ STROMŮ D KMENE DO 0,3M S ODSTRANĚNÍM PAŘEZŮ</t>
  </si>
  <si>
    <t>V souvislosti s rekonstrukcí silnice je navrženo kácení náletových dřevin v km 0,210 - 0,260 vpravo.</t>
  </si>
  <si>
    <t>3 = 3,000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</si>
  <si>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</si>
  <si>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107,0 = 107,000 [A]</t>
  </si>
  <si>
    <t>(154.825+30.040)*0,1 = 18,487 [A]</t>
  </si>
  <si>
    <t>"90 % výkopu"_x000d_
 0,9*1182.040 = 1063,836 [A]_x000d_
 "odkop zemní hrázky "1,5 = 1,500 [C]_x000d_
 "Celkové množství "1065.336000 = 1065,336 [D]</t>
  </si>
  <si>
    <t>"10 % výkopu"_x000d_
 0,1*1182.040 = 118,204 [A]</t>
  </si>
  <si>
    <t>"výkopek z mezideponie z pol.č. 17120 C"_x000d_
 38,64 = 38,640 [A]</t>
  </si>
  <si>
    <t>"před lícem zdi, zpětný zásyppol.č. 17120 C"_x000d_
 38,64 = 38,640 [A]</t>
  </si>
  <si>
    <t>"uložení výkopku na skládku a mezideponii pol.č. 12273 + pol.č. 12283 + pol.č.96613"_x000d_
 0,9*1182.040+1,5+0,1*1182.040+48,125 = 1231,665 [A]</t>
  </si>
  <si>
    <t>"rub zdi"_x000d_
 362,97 = 362,970 [A]</t>
  </si>
  <si>
    <t>154.825+30.040 = 184,865 [A]</t>
  </si>
  <si>
    <t>23217A</t>
  </si>
  <si>
    <t>ŠTĚTOVÉ STĚNY BERANĚNÉ Z KOVOVÝCH DÍLCŮ DOČASNÉ (PLOCHA)</t>
  </si>
  <si>
    <t>8,0*54,0 = 432,000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</si>
  <si>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</si>
  <si>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24212</t>
  </si>
  <si>
    <t>PLÁŠŤ STUDNY Z DÍLCŮ ŽELEZOBETONOVÝCH</t>
  </si>
  <si>
    <t>"zvýšení studny ze skruží včetně poklopu "2*0,5 "m3" = 1,000 [A]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</si>
  <si>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</si>
  <si>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24768</t>
  </si>
  <si>
    <t>OBSYP STUDNY TĚSNÍCÍ ZE ZEMIN</t>
  </si>
  <si>
    <t>3,14*(1,4*1,4-1,0*1,0)*0,25*4,0 = 3,014 [A]</t>
  </si>
  <si>
    <t>položka zahrnuje dodávku předepsaného materiálu, mimostaveništní a vnitrostaveništní dopravu a jeho uložení
není-li v zadávací dokumentaci uvedeno jinak, jedná se o nakupovaný jíl</t>
  </si>
  <si>
    <t>"rub gabionů separační geotextilie 300 g/m2"_x000d_
 14,0*3,3+58,0*4,8+34,0*5,3+8,5*4+8,5*3,0 = 564,300 [A]</t>
  </si>
  <si>
    <t>"zeď "585,50 = 585,500 [A]_x000d_
 "kolem studny "8,4*4,0*1,0 = 33,600 [B]_x000d_
 "opěra lávky "8,5*3,0*1,0 = 25,500 [C]_x000d_
 "Celkem: "A+B+C = 644,600 [D]</t>
  </si>
  <si>
    <t>421125</t>
  </si>
  <si>
    <t>MOSTNÍ NOSNÉ DESKOVÉ KONSTR Z DÍLCŮ ŽELBET DO C30/37 (B37)</t>
  </si>
  <si>
    <t>"staveništní prefabriká lávky"_x000d_
 3,0*1,5*0,18 = 0,810 [A]</t>
  </si>
  <si>
    <t>"kotvení sloupků svodidla"_x000d_
 54*(0,25*3,14*0,2*0,2)*1,3 = 2,204 [A]_x000d_
 "zábradlí u studny"_x000d_
 (4+3)*(0,25*3,14*0,15*0,15)*0,7 = 0,087 [B]_x000d_
 "Celkem: "A+B = 2,291 [C]</t>
  </si>
  <si>
    <t>"podsyp pod gabionyŠDa 0/32"_x000d_
 0,2*2,0*14,0+0,2*3,0*92,0 = 60,800 [A]</t>
  </si>
  <si>
    <t>"dno toku"_x000d_
 229,920*0,3 = 68,976 [A]</t>
  </si>
  <si>
    <t>"přípojky k UV, min SN 8"_x000d_
 3*3,5 = 10,500 [A]</t>
  </si>
  <si>
    <t>87633</t>
  </si>
  <si>
    <t>CHRÁNIČKY Z TRUB PLASTOVÝCH DN DO 150MM</t>
  </si>
  <si>
    <t>"zábradlí okolo studny "(4+3)*0,7 = 4,900 [A]</t>
  </si>
  <si>
    <t>"pro sloupky svodidla"_x000d_
 54*1,3 = 70,200 [A]</t>
  </si>
  <si>
    <t>"prostupy u UV"_x000d_
 3*1,5 = 4,500 [A]</t>
  </si>
  <si>
    <t>"kolem studny "4,7+2,9 = 7,600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</si>
  <si>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</si>
  <si>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9112A1</t>
  </si>
  <si>
    <t>ZÁBRADLÍ MOSTNÍ S VODOR MADLY - DODÁVKA A MONTÁŽ</t>
  </si>
  <si>
    <t>"lávka "2*3,0 = 6,000 [A]</t>
  </si>
  <si>
    <t>"aypické svodidlo včetně atypického zábradelního nástavce"_x000d_
 114,0 = 114,000 [A]</t>
  </si>
  <si>
    <t>7,50*2,30*0,70 = 12,075 [A]</t>
  </si>
  <si>
    <t>109,0*0,5 = 54,500 [A]</t>
  </si>
  <si>
    <t>Bourání stávající kamennné zdi (odhad), včetně odvozu bez ohledu na vzdálenost (skládka určena zhotovitelem) a uložení na skládku, poplatek za skládku v pol. č. 014102 B.</t>
  </si>
  <si>
    <t>11,0*2,0*0,7+14,7*2,5*0,7+5,0*2,0*0,7 = 48,125 [A]</t>
  </si>
  <si>
    <t>301</t>
  </si>
  <si>
    <t>Přeložka vodovodu</t>
  </si>
  <si>
    <t>01441</t>
  </si>
  <si>
    <t>POPLATKY ZA NÁHRADNÍ ZÁSOBOVÁNÍ VODOU</t>
  </si>
  <si>
    <t>V rámci zabezpečení dodávky pitné vody (Cisterna nebo provizorní přípojky).
Čerpání bude povoleno po odsouhlasení TDS.</t>
  </si>
  <si>
    <t>Položka zahrnuje:
- náklady na náhradní zásobení
Položka nezahrnuje:
- x</t>
  </si>
  <si>
    <t>Zemina, předpoklad 1800 kg/m3.</t>
  </si>
  <si>
    <t>"pol. č. 13273: "(394"m3"-211,29"m3")*1,8"t/m3" = 328,878 [A]</t>
  </si>
  <si>
    <t>03730</t>
  </si>
  <si>
    <t>POMOC PRÁCE ZAJIŠŤ NEBO ZŘÍZ OCHRANU INŽENÝRSKÝCH SÍTÍ</t>
  </si>
  <si>
    <t>Vytýčení stávajících inženýrských sítí</t>
  </si>
  <si>
    <t>zahrnuje objednatelem povolené náklady na požadovaná zařízení zhotovitele</t>
  </si>
  <si>
    <t>Ochrana inženýrských sítí (vodovod).
Čerpání bude povoleno po odsouhlasení TDS.</t>
  </si>
  <si>
    <t>Položka zahrnuje:
- objednatelem povolené náklady na požadovaná zařízení zhotovitele
Položka nezahrnuje:
- x</t>
  </si>
  <si>
    <t>"pro pol. č. 17411: "211,29"m3" = 211,290 [A]</t>
  </si>
  <si>
    <t>394"m3" = 394,000 [A]</t>
  </si>
  <si>
    <t>Uložení materiálů na skládku.</t>
  </si>
  <si>
    <t>17411</t>
  </si>
  <si>
    <t>ZÁSYP JAM A RÝH ZEMINOU SE ZHUTNĚNÍM</t>
  </si>
  <si>
    <t>211,29"m3" = 211,290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</si>
  <si>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</si>
  <si>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149,49"m3" = 149,490 [A]</t>
  </si>
  <si>
    <t>451313</t>
  </si>
  <si>
    <t>PODKLADNÍ A VÝPLŇOVÉ VRSTVY Z PROSTÉHO BETONU C16/20</t>
  </si>
  <si>
    <t>Podkladní bloky z betonu prostého tř. C 16/20 otevřený výkop</t>
  </si>
  <si>
    <t>0,216"m3" = 0,216 [A]</t>
  </si>
  <si>
    <t>Lože pod potrubí otevřený výkop z kameniva drobného těženého</t>
  </si>
  <si>
    <t>((0,12+0,27)*0,5*1,1)*335"m3" = 71,858 [A]</t>
  </si>
  <si>
    <t>709110</t>
  </si>
  <si>
    <t>PROVIZORNÍ ZAJIŠTĚNÍ KABELU VE VÝKOPU</t>
  </si>
  <si>
    <t>Dočasné zajištění kabelů a kabelových tratí ze 3 volně ložených kabelů</t>
  </si>
  <si>
    <t>16 = 16,000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</si>
  <si>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</si>
  <si>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709120</t>
  </si>
  <si>
    <t>a</t>
  </si>
  <si>
    <t>PROVIZORNÍ ZAJIŠTĚNÍ POTRUBÍ VE VÝKOPU</t>
  </si>
  <si>
    <t>Dočasné zajištění potrubí ocelového nebo litinového DN do 200</t>
  </si>
  <si>
    <t>6"m" = 6,000 [A]</t>
  </si>
  <si>
    <t>b</t>
  </si>
  <si>
    <t>Dočasné zajištění potrubí betonového, ŽB nebo kameninového DN do 500.</t>
  </si>
  <si>
    <t>87314</t>
  </si>
  <si>
    <t>POTRUBÍ Z TRUB PLASTOVÝCH TLAKOVÝCH SVAŘOVANÝCH DN DO 40MM</t>
  </si>
  <si>
    <t>21,715 = 21,715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</si>
  <si>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</si>
  <si>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87326</t>
  </si>
  <si>
    <t>POTRUBÍ Z TRUB PLASTOVÝCH TLAKOVÝCH SVAŘOVANÝCH DN DO 80MM</t>
  </si>
  <si>
    <t>6,060 = 6,060 [A]</t>
  </si>
  <si>
    <t>87327</t>
  </si>
  <si>
    <t>POTRUBÍ Z TRUB PLASTOVÝCH TLAKOVÝCH SVAŘOVANÝCH DN DO 100MM</t>
  </si>
  <si>
    <t>2,020 = 2,020 [A]</t>
  </si>
  <si>
    <t>87333</t>
  </si>
  <si>
    <t>POTRUBÍ Z TRUB PLASTOVÝCH TLAKOVÝCH SVAŘOVANÝCH DN DO 150MM</t>
  </si>
  <si>
    <t>305,02 = 305,020 [A]</t>
  </si>
  <si>
    <t>12,12 = 12,120 [A]</t>
  </si>
  <si>
    <t>891126</t>
  </si>
  <si>
    <t>ŠOUPÁTKA DN DO 80MM</t>
  </si>
  <si>
    <t>šoupátko pitná voda DN 80</t>
  </si>
  <si>
    <t>- Položka zahrnuje kompletní montáž dle technologického předpisu, dodávku armatury, veškerou mimostaveništní a vnitrostaveništní dopravu.</t>
  </si>
  <si>
    <t>891526</t>
  </si>
  <si>
    <t>HYDRANTY NADZEMNÍ DN 80MM</t>
  </si>
  <si>
    <t>poklop litinový - ventilový vč. podkladové desky, včetně osazení</t>
  </si>
  <si>
    <t>6 = 6,000 [A]</t>
  </si>
  <si>
    <t>poklop litinový šoupátkový pro zemní soupravy, včetně osazení</t>
  </si>
  <si>
    <t>899308</t>
  </si>
  <si>
    <t>DOPLŇKY NA POTRUBÍ - SIGNALIZAČ VODIČ</t>
  </si>
  <si>
    <t>335 = 335,000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</si>
  <si>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</si>
  <si>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</si>
  <si>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</si>
  <si>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</si>
  <si>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</si>
  <si>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</si>
  <si>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21,715+6,060 = 27,775 [A]</t>
  </si>
  <si>
    <t>899621</t>
  </si>
  <si>
    <t>TLAKOVÉ ZKOUŠKY POTRUBÍ DN DO 100MM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</si>
  <si>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</si>
  <si>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</si>
  <si>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</si>
  <si>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</si>
  <si>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</si>
  <si>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</si>
  <si>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</si>
  <si>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89973</t>
  </si>
  <si>
    <t>PROPLACH A DEZINFEKCE VODOVODNÍHO POTRUBÍ DN DO 150MM</t>
  </si>
  <si>
    <t>966895</t>
  </si>
  <si>
    <t>ODSTRANĚNÍ NADZEMNÍHO HYDRANTU</t>
  </si>
  <si>
    <t>včetně odvozu na místo určené správcem vodovodu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</si>
  <si>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</si>
  <si>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969133</t>
  </si>
  <si>
    <t>VYBOURÁNÍ POTRUBÍ DN DO 150MM VODOVODNÍCH</t>
  </si>
  <si>
    <t>včetně ventilů, šoupat, spojek a ostatního příslušenství, včetně odvozu na skládku a poplatku za skládku.</t>
  </si>
  <si>
    <t>302"m" = 302,000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</si>
</sst>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60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41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6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36</v>
      </c>
      <c r="D21" s="29" t="s">
        <v>43</v>
      </c>
      <c r="E21" s="31" t="s">
        <v>38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0">
      <c r="A22" s="29" t="s">
        <v>30</v>
      </c>
      <c r="B22" s="36"/>
      <c r="C22" s="37"/>
      <c r="D22" s="37"/>
      <c r="E22" s="31" t="s">
        <v>44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36</v>
      </c>
      <c r="D25" s="29" t="s">
        <v>45</v>
      </c>
      <c r="E25" s="31" t="s">
        <v>38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60">
      <c r="A26" s="29" t="s">
        <v>30</v>
      </c>
      <c r="B26" s="36"/>
      <c r="C26" s="37"/>
      <c r="D26" s="37"/>
      <c r="E26" s="31" t="s">
        <v>46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60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36</v>
      </c>
      <c r="D29" s="29" t="s">
        <v>47</v>
      </c>
      <c r="E29" s="31" t="s">
        <v>38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35">
      <c r="A30" s="29" t="s">
        <v>30</v>
      </c>
      <c r="B30" s="36"/>
      <c r="C30" s="37"/>
      <c r="D30" s="37"/>
      <c r="E30" s="31" t="s">
        <v>48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60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36</v>
      </c>
      <c r="D33" s="29" t="s">
        <v>49</v>
      </c>
      <c r="E33" s="31" t="s">
        <v>38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5">
      <c r="A34" s="29" t="s">
        <v>30</v>
      </c>
      <c r="B34" s="36"/>
      <c r="C34" s="37"/>
      <c r="D34" s="37"/>
      <c r="E34" s="31" t="s">
        <v>50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60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51</v>
      </c>
      <c r="D37" s="29" t="s">
        <v>37</v>
      </c>
      <c r="E37" s="31" t="s">
        <v>52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30</v>
      </c>
      <c r="B38" s="36"/>
      <c r="C38" s="37"/>
      <c r="D38" s="37"/>
      <c r="E38" s="31" t="s">
        <v>53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60">
      <c r="A40" s="29" t="s">
        <v>34</v>
      </c>
      <c r="B40" s="36"/>
      <c r="C40" s="37"/>
      <c r="D40" s="37"/>
      <c r="E40" s="31" t="s">
        <v>40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51</v>
      </c>
      <c r="D41" s="29" t="s">
        <v>41</v>
      </c>
      <c r="E41" s="31" t="s">
        <v>52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90">
      <c r="A42" s="29" t="s">
        <v>30</v>
      </c>
      <c r="B42" s="36"/>
      <c r="C42" s="37"/>
      <c r="D42" s="37"/>
      <c r="E42" s="31" t="s">
        <v>54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60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55</v>
      </c>
      <c r="D45" s="29" t="s">
        <v>27</v>
      </c>
      <c r="E45" s="31" t="s">
        <v>56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65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60">
      <c r="A48" s="29" t="s">
        <v>34</v>
      </c>
      <c r="B48" s="36"/>
      <c r="C48" s="37"/>
      <c r="D48" s="37"/>
      <c r="E48" s="31" t="s">
        <v>40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58</v>
      </c>
      <c r="D49" s="29" t="s">
        <v>27</v>
      </c>
      <c r="E49" s="31" t="s">
        <v>59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05">
      <c r="A50" s="29" t="s">
        <v>30</v>
      </c>
      <c r="B50" s="36"/>
      <c r="C50" s="37"/>
      <c r="D50" s="37"/>
      <c r="E50" s="31" t="s">
        <v>60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105">
      <c r="A52" s="29" t="s">
        <v>34</v>
      </c>
      <c r="B52" s="36"/>
      <c r="C52" s="37"/>
      <c r="D52" s="37"/>
      <c r="E52" s="31" t="s">
        <v>61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62</v>
      </c>
      <c r="D53" s="29" t="s">
        <v>27</v>
      </c>
      <c r="E53" s="31" t="s">
        <v>63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5">
      <c r="A54" s="29" t="s">
        <v>30</v>
      </c>
      <c r="B54" s="36"/>
      <c r="C54" s="37"/>
      <c r="D54" s="37"/>
      <c r="E54" s="31" t="s">
        <v>64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40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65</v>
      </c>
      <c r="D57" s="29" t="s">
        <v>27</v>
      </c>
      <c r="E57" s="31" t="s">
        <v>66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67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 ht="60">
      <c r="A60" s="29" t="s">
        <v>34</v>
      </c>
      <c r="B60" s="36"/>
      <c r="C60" s="37"/>
      <c r="D60" s="37"/>
      <c r="E60" s="31" t="s">
        <v>40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68</v>
      </c>
      <c r="D61" s="29" t="s">
        <v>27</v>
      </c>
      <c r="E61" s="31" t="s">
        <v>69</v>
      </c>
      <c r="F61" s="32" t="s">
        <v>70</v>
      </c>
      <c r="G61" s="33">
        <v>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30</v>
      </c>
      <c r="B62" s="36"/>
      <c r="C62" s="37"/>
      <c r="D62" s="37"/>
      <c r="E62" s="31" t="s">
        <v>71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72</v>
      </c>
      <c r="F63" s="37"/>
      <c r="G63" s="37"/>
      <c r="H63" s="37"/>
      <c r="I63" s="37"/>
      <c r="J63" s="38"/>
    </row>
    <row r="64" ht="135">
      <c r="A64" s="29" t="s">
        <v>34</v>
      </c>
      <c r="B64" s="40"/>
      <c r="C64" s="41"/>
      <c r="D64" s="41"/>
      <c r="E64" s="31" t="s">
        <v>73</v>
      </c>
      <c r="F64" s="41"/>
      <c r="G64" s="41"/>
      <c r="H64" s="41"/>
      <c r="I64" s="41"/>
      <c r="J6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</v>
      </c>
      <c r="I3" s="16">
        <f>SUMIFS(I8:I77,A8:A77,"SD")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76</v>
      </c>
      <c r="D9" s="29" t="s">
        <v>27</v>
      </c>
      <c r="E9" s="31" t="s">
        <v>77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80</v>
      </c>
      <c r="D13" s="26"/>
      <c r="E13" s="23" t="s">
        <v>81</v>
      </c>
      <c r="F13" s="26"/>
      <c r="G13" s="26"/>
      <c r="H13" s="26"/>
      <c r="I13" s="27">
        <f>SUMIFS(I14:I77,A14:A77,"P")</f>
        <v>0</v>
      </c>
      <c r="J13" s="28"/>
    </row>
    <row r="14">
      <c r="A14" s="29" t="s">
        <v>25</v>
      </c>
      <c r="B14" s="29">
        <v>2</v>
      </c>
      <c r="C14" s="30" t="s">
        <v>82</v>
      </c>
      <c r="D14" s="29" t="s">
        <v>27</v>
      </c>
      <c r="E14" s="31" t="s">
        <v>83</v>
      </c>
      <c r="F14" s="32" t="s">
        <v>70</v>
      </c>
      <c r="G14" s="33">
        <v>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 ht="45">
      <c r="A16" s="29" t="s">
        <v>32</v>
      </c>
      <c r="B16" s="36"/>
      <c r="C16" s="37"/>
      <c r="D16" s="37"/>
      <c r="E16" s="39" t="s">
        <v>84</v>
      </c>
      <c r="F16" s="37"/>
      <c r="G16" s="37"/>
      <c r="H16" s="37"/>
      <c r="I16" s="37"/>
      <c r="J16" s="38"/>
    </row>
    <row r="17" ht="105">
      <c r="A17" s="29" t="s">
        <v>34</v>
      </c>
      <c r="B17" s="36"/>
      <c r="C17" s="37"/>
      <c r="D17" s="37"/>
      <c r="E17" s="31" t="s">
        <v>85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86</v>
      </c>
      <c r="D18" s="29" t="s">
        <v>27</v>
      </c>
      <c r="E18" s="31" t="s">
        <v>87</v>
      </c>
      <c r="F18" s="32" t="s">
        <v>70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88</v>
      </c>
      <c r="F20" s="37"/>
      <c r="G20" s="37"/>
      <c r="H20" s="37"/>
      <c r="I20" s="37"/>
      <c r="J20" s="38"/>
    </row>
    <row r="21" ht="120">
      <c r="A21" s="29" t="s">
        <v>34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90</v>
      </c>
      <c r="D22" s="29" t="s">
        <v>27</v>
      </c>
      <c r="E22" s="31" t="s">
        <v>91</v>
      </c>
      <c r="F22" s="32" t="s">
        <v>70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88</v>
      </c>
      <c r="F24" s="37"/>
      <c r="G24" s="37"/>
      <c r="H24" s="37"/>
      <c r="I24" s="37"/>
      <c r="J24" s="38"/>
    </row>
    <row r="25" ht="75">
      <c r="A25" s="29" t="s">
        <v>34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93</v>
      </c>
      <c r="D26" s="29" t="s">
        <v>27</v>
      </c>
      <c r="E26" s="31" t="s">
        <v>94</v>
      </c>
      <c r="F26" s="32" t="s">
        <v>95</v>
      </c>
      <c r="G26" s="33">
        <v>730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97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98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99</v>
      </c>
      <c r="D30" s="29" t="s">
        <v>27</v>
      </c>
      <c r="E30" s="31" t="s">
        <v>100</v>
      </c>
      <c r="F30" s="32" t="s">
        <v>70</v>
      </c>
      <c r="G30" s="33">
        <v>33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90">
      <c r="A32" s="29" t="s">
        <v>32</v>
      </c>
      <c r="B32" s="36"/>
      <c r="C32" s="37"/>
      <c r="D32" s="37"/>
      <c r="E32" s="39" t="s">
        <v>101</v>
      </c>
      <c r="F32" s="37"/>
      <c r="G32" s="37"/>
      <c r="H32" s="37"/>
      <c r="I32" s="37"/>
      <c r="J32" s="38"/>
    </row>
    <row r="33" ht="120">
      <c r="A33" s="29" t="s">
        <v>34</v>
      </c>
      <c r="B33" s="36"/>
      <c r="C33" s="37"/>
      <c r="D33" s="37"/>
      <c r="E33" s="31" t="s">
        <v>89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102</v>
      </c>
      <c r="D34" s="29" t="s">
        <v>27</v>
      </c>
      <c r="E34" s="31" t="s">
        <v>103</v>
      </c>
      <c r="F34" s="32" t="s">
        <v>70</v>
      </c>
      <c r="G34" s="33">
        <v>33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90">
      <c r="A36" s="29" t="s">
        <v>32</v>
      </c>
      <c r="B36" s="36"/>
      <c r="C36" s="37"/>
      <c r="D36" s="37"/>
      <c r="E36" s="39" t="s">
        <v>101</v>
      </c>
      <c r="F36" s="37"/>
      <c r="G36" s="37"/>
      <c r="H36" s="37"/>
      <c r="I36" s="37"/>
      <c r="J36" s="38"/>
    </row>
    <row r="37" ht="75">
      <c r="A37" s="29" t="s">
        <v>34</v>
      </c>
      <c r="B37" s="36"/>
      <c r="C37" s="37"/>
      <c r="D37" s="37"/>
      <c r="E37" s="31" t="s">
        <v>92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104</v>
      </c>
      <c r="D38" s="29" t="s">
        <v>27</v>
      </c>
      <c r="E38" s="31" t="s">
        <v>105</v>
      </c>
      <c r="F38" s="32" t="s">
        <v>95</v>
      </c>
      <c r="G38" s="33">
        <v>12045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106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107</v>
      </c>
      <c r="F40" s="37"/>
      <c r="G40" s="37"/>
      <c r="H40" s="37"/>
      <c r="I40" s="37"/>
      <c r="J40" s="38"/>
    </row>
    <row r="41" ht="105">
      <c r="A41" s="29" t="s">
        <v>34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 ht="30">
      <c r="A42" s="29" t="s">
        <v>25</v>
      </c>
      <c r="B42" s="29">
        <v>9</v>
      </c>
      <c r="C42" s="30" t="s">
        <v>109</v>
      </c>
      <c r="D42" s="29" t="s">
        <v>27</v>
      </c>
      <c r="E42" s="31" t="s">
        <v>110</v>
      </c>
      <c r="F42" s="32" t="s">
        <v>70</v>
      </c>
      <c r="G42" s="33">
        <v>28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90">
      <c r="A44" s="29" t="s">
        <v>32</v>
      </c>
      <c r="B44" s="36"/>
      <c r="C44" s="37"/>
      <c r="D44" s="37"/>
      <c r="E44" s="39" t="s">
        <v>111</v>
      </c>
      <c r="F44" s="37"/>
      <c r="G44" s="37"/>
      <c r="H44" s="37"/>
      <c r="I44" s="37"/>
      <c r="J44" s="38"/>
    </row>
    <row r="45" ht="90">
      <c r="A45" s="29" t="s">
        <v>34</v>
      </c>
      <c r="B45" s="36"/>
      <c r="C45" s="37"/>
      <c r="D45" s="37"/>
      <c r="E45" s="31" t="s">
        <v>112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113</v>
      </c>
      <c r="D46" s="29" t="s">
        <v>27</v>
      </c>
      <c r="E46" s="31" t="s">
        <v>114</v>
      </c>
      <c r="F46" s="32" t="s">
        <v>70</v>
      </c>
      <c r="G46" s="33">
        <v>28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90">
      <c r="A48" s="29" t="s">
        <v>32</v>
      </c>
      <c r="B48" s="36"/>
      <c r="C48" s="37"/>
      <c r="D48" s="37"/>
      <c r="E48" s="39" t="s">
        <v>111</v>
      </c>
      <c r="F48" s="37"/>
      <c r="G48" s="37"/>
      <c r="H48" s="37"/>
      <c r="I48" s="37"/>
      <c r="J48" s="38"/>
    </row>
    <row r="49" ht="75">
      <c r="A49" s="29" t="s">
        <v>34</v>
      </c>
      <c r="B49" s="36"/>
      <c r="C49" s="37"/>
      <c r="D49" s="37"/>
      <c r="E49" s="31" t="s">
        <v>92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115</v>
      </c>
      <c r="D50" s="29" t="s">
        <v>27</v>
      </c>
      <c r="E50" s="31" t="s">
        <v>116</v>
      </c>
      <c r="F50" s="32" t="s">
        <v>95</v>
      </c>
      <c r="G50" s="33">
        <v>10220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117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118</v>
      </c>
      <c r="F52" s="37"/>
      <c r="G52" s="37"/>
      <c r="H52" s="37"/>
      <c r="I52" s="37"/>
      <c r="J52" s="38"/>
    </row>
    <row r="53" ht="90">
      <c r="A53" s="29" t="s">
        <v>34</v>
      </c>
      <c r="B53" s="36"/>
      <c r="C53" s="37"/>
      <c r="D53" s="37"/>
      <c r="E53" s="31" t="s">
        <v>119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120</v>
      </c>
      <c r="D54" s="29" t="s">
        <v>27</v>
      </c>
      <c r="E54" s="31" t="s">
        <v>121</v>
      </c>
      <c r="F54" s="32" t="s">
        <v>70</v>
      </c>
      <c r="G54" s="33">
        <v>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45">
      <c r="A56" s="29" t="s">
        <v>32</v>
      </c>
      <c r="B56" s="36"/>
      <c r="C56" s="37"/>
      <c r="D56" s="37"/>
      <c r="E56" s="39" t="s">
        <v>122</v>
      </c>
      <c r="F56" s="37"/>
      <c r="G56" s="37"/>
      <c r="H56" s="37"/>
      <c r="I56" s="37"/>
      <c r="J56" s="38"/>
    </row>
    <row r="57" ht="90">
      <c r="A57" s="29" t="s">
        <v>34</v>
      </c>
      <c r="B57" s="36"/>
      <c r="C57" s="37"/>
      <c r="D57" s="37"/>
      <c r="E57" s="31" t="s">
        <v>112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123</v>
      </c>
      <c r="D58" s="29" t="s">
        <v>27</v>
      </c>
      <c r="E58" s="31" t="s">
        <v>124</v>
      </c>
      <c r="F58" s="32" t="s">
        <v>70</v>
      </c>
      <c r="G58" s="33">
        <v>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45">
      <c r="A60" s="29" t="s">
        <v>32</v>
      </c>
      <c r="B60" s="36"/>
      <c r="C60" s="37"/>
      <c r="D60" s="37"/>
      <c r="E60" s="39" t="s">
        <v>122</v>
      </c>
      <c r="F60" s="37"/>
      <c r="G60" s="37"/>
      <c r="H60" s="37"/>
      <c r="I60" s="37"/>
      <c r="J60" s="38"/>
    </row>
    <row r="61" ht="75">
      <c r="A61" s="29" t="s">
        <v>34</v>
      </c>
      <c r="B61" s="36"/>
      <c r="C61" s="37"/>
      <c r="D61" s="37"/>
      <c r="E61" s="31" t="s">
        <v>92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125</v>
      </c>
      <c r="D62" s="29" t="s">
        <v>27</v>
      </c>
      <c r="E62" s="31" t="s">
        <v>126</v>
      </c>
      <c r="F62" s="32" t="s">
        <v>95</v>
      </c>
      <c r="G62" s="33">
        <v>1460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128</v>
      </c>
      <c r="F64" s="37"/>
      <c r="G64" s="37"/>
      <c r="H64" s="37"/>
      <c r="I64" s="37"/>
      <c r="J64" s="38"/>
    </row>
    <row r="65" ht="90">
      <c r="A65" s="29" t="s">
        <v>34</v>
      </c>
      <c r="B65" s="36"/>
      <c r="C65" s="37"/>
      <c r="D65" s="37"/>
      <c r="E65" s="31" t="s">
        <v>119</v>
      </c>
      <c r="F65" s="37"/>
      <c r="G65" s="37"/>
      <c r="H65" s="37"/>
      <c r="I65" s="37"/>
      <c r="J65" s="38"/>
    </row>
    <row r="66" ht="30">
      <c r="A66" s="29" t="s">
        <v>25</v>
      </c>
      <c r="B66" s="29">
        <v>15</v>
      </c>
      <c r="C66" s="30" t="s">
        <v>129</v>
      </c>
      <c r="D66" s="29" t="s">
        <v>27</v>
      </c>
      <c r="E66" s="31" t="s">
        <v>130</v>
      </c>
      <c r="F66" s="32" t="s">
        <v>70</v>
      </c>
      <c r="G66" s="33">
        <v>33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 ht="90">
      <c r="A68" s="29" t="s">
        <v>32</v>
      </c>
      <c r="B68" s="36"/>
      <c r="C68" s="37"/>
      <c r="D68" s="37"/>
      <c r="E68" s="39" t="s">
        <v>101</v>
      </c>
      <c r="F68" s="37"/>
      <c r="G68" s="37"/>
      <c r="H68" s="37"/>
      <c r="I68" s="37"/>
      <c r="J68" s="38"/>
    </row>
    <row r="69" ht="105">
      <c r="A69" s="29" t="s">
        <v>34</v>
      </c>
      <c r="B69" s="36"/>
      <c r="C69" s="37"/>
      <c r="D69" s="37"/>
      <c r="E69" s="31" t="s">
        <v>131</v>
      </c>
      <c r="F69" s="37"/>
      <c r="G69" s="37"/>
      <c r="H69" s="37"/>
      <c r="I69" s="37"/>
      <c r="J69" s="38"/>
    </row>
    <row r="70" ht="30">
      <c r="A70" s="29" t="s">
        <v>25</v>
      </c>
      <c r="B70" s="29">
        <v>16</v>
      </c>
      <c r="C70" s="30" t="s">
        <v>132</v>
      </c>
      <c r="D70" s="29" t="s">
        <v>27</v>
      </c>
      <c r="E70" s="31" t="s">
        <v>133</v>
      </c>
      <c r="F70" s="32" t="s">
        <v>70</v>
      </c>
      <c r="G70" s="33">
        <v>33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90">
      <c r="A72" s="29" t="s">
        <v>32</v>
      </c>
      <c r="B72" s="36"/>
      <c r="C72" s="37"/>
      <c r="D72" s="37"/>
      <c r="E72" s="39" t="s">
        <v>101</v>
      </c>
      <c r="F72" s="37"/>
      <c r="G72" s="37"/>
      <c r="H72" s="37"/>
      <c r="I72" s="37"/>
      <c r="J72" s="38"/>
    </row>
    <row r="73" ht="75">
      <c r="A73" s="29" t="s">
        <v>34</v>
      </c>
      <c r="B73" s="36"/>
      <c r="C73" s="37"/>
      <c r="D73" s="37"/>
      <c r="E73" s="31" t="s">
        <v>92</v>
      </c>
      <c r="F73" s="37"/>
      <c r="G73" s="37"/>
      <c r="H73" s="37"/>
      <c r="I73" s="37"/>
      <c r="J73" s="38"/>
    </row>
    <row r="74" ht="30">
      <c r="A74" s="29" t="s">
        <v>25</v>
      </c>
      <c r="B74" s="29">
        <v>17</v>
      </c>
      <c r="C74" s="30" t="s">
        <v>134</v>
      </c>
      <c r="D74" s="29" t="s">
        <v>27</v>
      </c>
      <c r="E74" s="31" t="s">
        <v>135</v>
      </c>
      <c r="F74" s="32" t="s">
        <v>95</v>
      </c>
      <c r="G74" s="33">
        <v>12045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106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107</v>
      </c>
      <c r="F76" s="37"/>
      <c r="G76" s="37"/>
      <c r="H76" s="37"/>
      <c r="I76" s="37"/>
      <c r="J76" s="38"/>
    </row>
    <row r="77" ht="90">
      <c r="A77" s="29" t="s">
        <v>34</v>
      </c>
      <c r="B77" s="40"/>
      <c r="C77" s="41"/>
      <c r="D77" s="41"/>
      <c r="E77" s="31" t="s">
        <v>136</v>
      </c>
      <c r="F77" s="41"/>
      <c r="G77" s="41"/>
      <c r="H77" s="41"/>
      <c r="I77" s="41"/>
      <c r="J7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137</v>
      </c>
      <c r="I3" s="16">
        <f>SUMIFS(I8:I284,A8:A284,"SD")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137</v>
      </c>
      <c r="D4" s="13"/>
      <c r="E4" s="14" t="s">
        <v>138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139</v>
      </c>
      <c r="D9" s="29" t="s">
        <v>27</v>
      </c>
      <c r="E9" s="31" t="s">
        <v>140</v>
      </c>
      <c r="F9" s="32" t="s">
        <v>141</v>
      </c>
      <c r="G9" s="33">
        <v>860.20000000000005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142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143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144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145</v>
      </c>
      <c r="D13" s="29" t="s">
        <v>27</v>
      </c>
      <c r="E13" s="31" t="s">
        <v>146</v>
      </c>
      <c r="F13" s="32" t="s">
        <v>141</v>
      </c>
      <c r="G13" s="33">
        <v>11.816000000000001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147</v>
      </c>
      <c r="F14" s="37"/>
      <c r="G14" s="37"/>
      <c r="H14" s="37"/>
      <c r="I14" s="37"/>
      <c r="J14" s="38"/>
    </row>
    <row r="15" ht="90">
      <c r="A15" s="29" t="s">
        <v>32</v>
      </c>
      <c r="B15" s="36"/>
      <c r="C15" s="37"/>
      <c r="D15" s="37"/>
      <c r="E15" s="39" t="s">
        <v>148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144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149</v>
      </c>
      <c r="D17" s="26"/>
      <c r="E17" s="23" t="s">
        <v>150</v>
      </c>
      <c r="F17" s="26"/>
      <c r="G17" s="26"/>
      <c r="H17" s="26"/>
      <c r="I17" s="27">
        <f>SUMIFS(I18:I85,A18:A85,"P")</f>
        <v>0</v>
      </c>
      <c r="J17" s="28"/>
    </row>
    <row r="18" ht="30">
      <c r="A18" s="29" t="s">
        <v>25</v>
      </c>
      <c r="B18" s="29">
        <v>3</v>
      </c>
      <c r="C18" s="30" t="s">
        <v>151</v>
      </c>
      <c r="D18" s="29" t="s">
        <v>27</v>
      </c>
      <c r="E18" s="31" t="s">
        <v>152</v>
      </c>
      <c r="F18" s="32" t="s">
        <v>153</v>
      </c>
      <c r="G18" s="33">
        <v>521.5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30</v>
      </c>
      <c r="B19" s="36"/>
      <c r="C19" s="37"/>
      <c r="D19" s="37"/>
      <c r="E19" s="31" t="s">
        <v>154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155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156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157</v>
      </c>
      <c r="D22" s="29" t="s">
        <v>27</v>
      </c>
      <c r="E22" s="31" t="s">
        <v>158</v>
      </c>
      <c r="F22" s="32" t="s">
        <v>153</v>
      </c>
      <c r="G22" s="33">
        <v>180.69999999999999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30</v>
      </c>
      <c r="B23" s="36"/>
      <c r="C23" s="37"/>
      <c r="D23" s="37"/>
      <c r="E23" s="31" t="s">
        <v>159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160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161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162</v>
      </c>
      <c r="D26" s="29" t="s">
        <v>27</v>
      </c>
      <c r="E26" s="31" t="s">
        <v>163</v>
      </c>
      <c r="F26" s="32" t="s">
        <v>164</v>
      </c>
      <c r="G26" s="33">
        <v>135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165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166</v>
      </c>
      <c r="F28" s="37"/>
      <c r="G28" s="37"/>
      <c r="H28" s="37"/>
      <c r="I28" s="37"/>
      <c r="J28" s="38"/>
    </row>
    <row r="29" ht="30">
      <c r="A29" s="29" t="s">
        <v>34</v>
      </c>
      <c r="B29" s="36"/>
      <c r="C29" s="37"/>
      <c r="D29" s="37"/>
      <c r="E29" s="31" t="s">
        <v>161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167</v>
      </c>
      <c r="D30" s="29" t="s">
        <v>27</v>
      </c>
      <c r="E30" s="31" t="s">
        <v>168</v>
      </c>
      <c r="F30" s="32" t="s">
        <v>153</v>
      </c>
      <c r="G30" s="33">
        <v>60.799999999999997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169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170</v>
      </c>
      <c r="F32" s="37"/>
      <c r="G32" s="37"/>
      <c r="H32" s="37"/>
      <c r="I32" s="37"/>
      <c r="J32" s="38"/>
    </row>
    <row r="33" ht="45">
      <c r="A33" s="29" t="s">
        <v>34</v>
      </c>
      <c r="B33" s="36"/>
      <c r="C33" s="37"/>
      <c r="D33" s="37"/>
      <c r="E33" s="31" t="s">
        <v>171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172</v>
      </c>
      <c r="D34" s="29" t="s">
        <v>27</v>
      </c>
      <c r="E34" s="31" t="s">
        <v>173</v>
      </c>
      <c r="F34" s="32" t="s">
        <v>153</v>
      </c>
      <c r="G34" s="33">
        <v>899.17999999999995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174</v>
      </c>
      <c r="F35" s="37"/>
      <c r="G35" s="37"/>
      <c r="H35" s="37"/>
      <c r="I35" s="37"/>
      <c r="J35" s="38"/>
    </row>
    <row r="36" ht="105">
      <c r="A36" s="29" t="s">
        <v>32</v>
      </c>
      <c r="B36" s="36"/>
      <c r="C36" s="37"/>
      <c r="D36" s="37"/>
      <c r="E36" s="39" t="s">
        <v>175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176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177</v>
      </c>
      <c r="D38" s="29" t="s">
        <v>27</v>
      </c>
      <c r="E38" s="31" t="s">
        <v>178</v>
      </c>
      <c r="F38" s="32" t="s">
        <v>153</v>
      </c>
      <c r="G38" s="33">
        <v>26.937999999999999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179</v>
      </c>
      <c r="F39" s="37"/>
      <c r="G39" s="37"/>
      <c r="H39" s="37"/>
      <c r="I39" s="37"/>
      <c r="J39" s="38"/>
    </row>
    <row r="40" ht="75">
      <c r="A40" s="29" t="s">
        <v>32</v>
      </c>
      <c r="B40" s="36"/>
      <c r="C40" s="37"/>
      <c r="D40" s="37"/>
      <c r="E40" s="39" t="s">
        <v>180</v>
      </c>
      <c r="F40" s="37"/>
      <c r="G40" s="37"/>
      <c r="H40" s="37"/>
      <c r="I40" s="37"/>
      <c r="J40" s="38"/>
    </row>
    <row r="41" ht="405">
      <c r="A41" s="29" t="s">
        <v>34</v>
      </c>
      <c r="B41" s="36"/>
      <c r="C41" s="37"/>
      <c r="D41" s="37"/>
      <c r="E41" s="31" t="s">
        <v>181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182</v>
      </c>
      <c r="D42" s="29" t="s">
        <v>27</v>
      </c>
      <c r="E42" s="31" t="s">
        <v>183</v>
      </c>
      <c r="F42" s="32" t="s">
        <v>153</v>
      </c>
      <c r="G42" s="33">
        <v>84.129999999999995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184</v>
      </c>
      <c r="F43" s="37"/>
      <c r="G43" s="37"/>
      <c r="H43" s="37"/>
      <c r="I43" s="37"/>
      <c r="J43" s="38"/>
    </row>
    <row r="44" ht="105">
      <c r="A44" s="29" t="s">
        <v>32</v>
      </c>
      <c r="B44" s="36"/>
      <c r="C44" s="37"/>
      <c r="D44" s="37"/>
      <c r="E44" s="39" t="s">
        <v>185</v>
      </c>
      <c r="F44" s="37"/>
      <c r="G44" s="37"/>
      <c r="H44" s="37"/>
      <c r="I44" s="37"/>
      <c r="J44" s="38"/>
    </row>
    <row r="45" ht="405">
      <c r="A45" s="29" t="s">
        <v>34</v>
      </c>
      <c r="B45" s="36"/>
      <c r="C45" s="37"/>
      <c r="D45" s="37"/>
      <c r="E45" s="31" t="s">
        <v>181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186</v>
      </c>
      <c r="D46" s="29" t="s">
        <v>27</v>
      </c>
      <c r="E46" s="31" t="s">
        <v>187</v>
      </c>
      <c r="F46" s="32" t="s">
        <v>153</v>
      </c>
      <c r="G46" s="33">
        <v>582.29999999999995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188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189</v>
      </c>
      <c r="F48" s="37"/>
      <c r="G48" s="37"/>
      <c r="H48" s="37"/>
      <c r="I48" s="37"/>
      <c r="J48" s="38"/>
    </row>
    <row r="49" ht="240">
      <c r="A49" s="29" t="s">
        <v>34</v>
      </c>
      <c r="B49" s="36"/>
      <c r="C49" s="37"/>
      <c r="D49" s="37"/>
      <c r="E49" s="31" t="s">
        <v>190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191</v>
      </c>
      <c r="D50" s="29" t="s">
        <v>27</v>
      </c>
      <c r="E50" s="31" t="s">
        <v>192</v>
      </c>
      <c r="F50" s="32" t="s">
        <v>153</v>
      </c>
      <c r="G50" s="33">
        <v>690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193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194</v>
      </c>
      <c r="F52" s="37"/>
      <c r="G52" s="37"/>
      <c r="H52" s="37"/>
      <c r="I52" s="37"/>
      <c r="J52" s="38"/>
    </row>
    <row r="53" ht="375">
      <c r="A53" s="29" t="s">
        <v>34</v>
      </c>
      <c r="B53" s="36"/>
      <c r="C53" s="37"/>
      <c r="D53" s="37"/>
      <c r="E53" s="31" t="s">
        <v>195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196</v>
      </c>
      <c r="D54" s="29" t="s">
        <v>27</v>
      </c>
      <c r="E54" s="31" t="s">
        <v>197</v>
      </c>
      <c r="F54" s="32" t="s">
        <v>153</v>
      </c>
      <c r="G54" s="33">
        <v>91.400000000000006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30</v>
      </c>
      <c r="B55" s="36"/>
      <c r="C55" s="37"/>
      <c r="D55" s="37"/>
      <c r="E55" s="31" t="s">
        <v>198</v>
      </c>
      <c r="F55" s="37"/>
      <c r="G55" s="37"/>
      <c r="H55" s="37"/>
      <c r="I55" s="37"/>
      <c r="J55" s="38"/>
    </row>
    <row r="56" ht="75">
      <c r="A56" s="29" t="s">
        <v>32</v>
      </c>
      <c r="B56" s="36"/>
      <c r="C56" s="37"/>
      <c r="D56" s="37"/>
      <c r="E56" s="39" t="s">
        <v>199</v>
      </c>
      <c r="F56" s="37"/>
      <c r="G56" s="37"/>
      <c r="H56" s="37"/>
      <c r="I56" s="37"/>
      <c r="J56" s="38"/>
    </row>
    <row r="57" ht="315">
      <c r="A57" s="29" t="s">
        <v>34</v>
      </c>
      <c r="B57" s="36"/>
      <c r="C57" s="37"/>
      <c r="D57" s="37"/>
      <c r="E57" s="31" t="s">
        <v>200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201</v>
      </c>
      <c r="D58" s="29" t="s">
        <v>27</v>
      </c>
      <c r="E58" s="31" t="s">
        <v>202</v>
      </c>
      <c r="F58" s="32" t="s">
        <v>153</v>
      </c>
      <c r="G58" s="33">
        <v>31.829999999999998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203</v>
      </c>
      <c r="F59" s="37"/>
      <c r="G59" s="37"/>
      <c r="H59" s="37"/>
      <c r="I59" s="37"/>
      <c r="J59" s="38"/>
    </row>
    <row r="60" ht="90">
      <c r="A60" s="29" t="s">
        <v>32</v>
      </c>
      <c r="B60" s="36"/>
      <c r="C60" s="37"/>
      <c r="D60" s="37"/>
      <c r="E60" s="39" t="s">
        <v>204</v>
      </c>
      <c r="F60" s="37"/>
      <c r="G60" s="37"/>
      <c r="H60" s="37"/>
      <c r="I60" s="37"/>
      <c r="J60" s="38"/>
    </row>
    <row r="61" ht="300">
      <c r="A61" s="29" t="s">
        <v>34</v>
      </c>
      <c r="B61" s="36"/>
      <c r="C61" s="37"/>
      <c r="D61" s="37"/>
      <c r="E61" s="31" t="s">
        <v>205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206</v>
      </c>
      <c r="D62" s="29" t="s">
        <v>27</v>
      </c>
      <c r="E62" s="31" t="s">
        <v>207</v>
      </c>
      <c r="F62" s="32" t="s">
        <v>153</v>
      </c>
      <c r="G62" s="33">
        <v>44.222999999999999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208</v>
      </c>
      <c r="F63" s="37"/>
      <c r="G63" s="37"/>
      <c r="H63" s="37"/>
      <c r="I63" s="37"/>
      <c r="J63" s="38"/>
    </row>
    <row r="64" ht="75">
      <c r="A64" s="29" t="s">
        <v>32</v>
      </c>
      <c r="B64" s="36"/>
      <c r="C64" s="37"/>
      <c r="D64" s="37"/>
      <c r="E64" s="39" t="s">
        <v>209</v>
      </c>
      <c r="F64" s="37"/>
      <c r="G64" s="37"/>
      <c r="H64" s="37"/>
      <c r="I64" s="37"/>
      <c r="J64" s="38"/>
    </row>
    <row r="65" ht="390">
      <c r="A65" s="29" t="s">
        <v>34</v>
      </c>
      <c r="B65" s="36"/>
      <c r="C65" s="37"/>
      <c r="D65" s="37"/>
      <c r="E65" s="31" t="s">
        <v>210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211</v>
      </c>
      <c r="D66" s="29" t="s">
        <v>27</v>
      </c>
      <c r="E66" s="31" t="s">
        <v>212</v>
      </c>
      <c r="F66" s="32" t="s">
        <v>213</v>
      </c>
      <c r="G66" s="33">
        <v>1647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214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215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216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217</v>
      </c>
      <c r="D70" s="29" t="s">
        <v>27</v>
      </c>
      <c r="E70" s="31" t="s">
        <v>218</v>
      </c>
      <c r="F70" s="32" t="s">
        <v>213</v>
      </c>
      <c r="G70" s="33">
        <v>304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219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220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221</v>
      </c>
      <c r="D74" s="29" t="s">
        <v>27</v>
      </c>
      <c r="E74" s="31" t="s">
        <v>222</v>
      </c>
      <c r="F74" s="32" t="s">
        <v>213</v>
      </c>
      <c r="G74" s="33">
        <v>304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223</v>
      </c>
      <c r="F75" s="37"/>
      <c r="G75" s="37"/>
      <c r="H75" s="37"/>
      <c r="I75" s="37"/>
      <c r="J75" s="38"/>
    </row>
    <row r="76" ht="30">
      <c r="A76" s="29" t="s">
        <v>32</v>
      </c>
      <c r="B76" s="36"/>
      <c r="C76" s="37"/>
      <c r="D76" s="37"/>
      <c r="E76" s="39" t="s">
        <v>219</v>
      </c>
      <c r="F76" s="37"/>
      <c r="G76" s="37"/>
      <c r="H76" s="37"/>
      <c r="I76" s="37"/>
      <c r="J76" s="38"/>
    </row>
    <row r="77" ht="30">
      <c r="A77" s="29" t="s">
        <v>34</v>
      </c>
      <c r="B77" s="36"/>
      <c r="C77" s="37"/>
      <c r="D77" s="37"/>
      <c r="E77" s="31" t="s">
        <v>224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225</v>
      </c>
      <c r="D78" s="29" t="s">
        <v>27</v>
      </c>
      <c r="E78" s="31" t="s">
        <v>226</v>
      </c>
      <c r="F78" s="32" t="s">
        <v>213</v>
      </c>
      <c r="G78" s="33">
        <v>304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 ht="30">
      <c r="A80" s="29" t="s">
        <v>32</v>
      </c>
      <c r="B80" s="36"/>
      <c r="C80" s="37"/>
      <c r="D80" s="37"/>
      <c r="E80" s="39" t="s">
        <v>219</v>
      </c>
      <c r="F80" s="37"/>
      <c r="G80" s="37"/>
      <c r="H80" s="37"/>
      <c r="I80" s="37"/>
      <c r="J80" s="38"/>
    </row>
    <row r="81" ht="45">
      <c r="A81" s="29" t="s">
        <v>34</v>
      </c>
      <c r="B81" s="36"/>
      <c r="C81" s="37"/>
      <c r="D81" s="37"/>
      <c r="E81" s="31" t="s">
        <v>227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228</v>
      </c>
      <c r="D82" s="29" t="s">
        <v>27</v>
      </c>
      <c r="E82" s="31" t="s">
        <v>229</v>
      </c>
      <c r="F82" s="32" t="s">
        <v>153</v>
      </c>
      <c r="G82" s="33">
        <v>60.799999999999997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214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230</v>
      </c>
      <c r="F84" s="37"/>
      <c r="G84" s="37"/>
      <c r="H84" s="37"/>
      <c r="I84" s="37"/>
      <c r="J84" s="38"/>
    </row>
    <row r="85" ht="60">
      <c r="A85" s="29" t="s">
        <v>34</v>
      </c>
      <c r="B85" s="36"/>
      <c r="C85" s="37"/>
      <c r="D85" s="37"/>
      <c r="E85" s="31" t="s">
        <v>231</v>
      </c>
      <c r="F85" s="37"/>
      <c r="G85" s="37"/>
      <c r="H85" s="37"/>
      <c r="I85" s="37"/>
      <c r="J85" s="38"/>
    </row>
    <row r="86">
      <c r="A86" s="23" t="s">
        <v>22</v>
      </c>
      <c r="B86" s="24"/>
      <c r="C86" s="25" t="s">
        <v>232</v>
      </c>
      <c r="D86" s="26"/>
      <c r="E86" s="23" t="s">
        <v>233</v>
      </c>
      <c r="F86" s="26"/>
      <c r="G86" s="26"/>
      <c r="H86" s="26"/>
      <c r="I86" s="27">
        <f>SUMIFS(I87:I98,A87:A98,"P")</f>
        <v>0</v>
      </c>
      <c r="J86" s="28"/>
    </row>
    <row r="87">
      <c r="A87" s="29" t="s">
        <v>25</v>
      </c>
      <c r="B87" s="29">
        <v>20</v>
      </c>
      <c r="C87" s="30" t="s">
        <v>234</v>
      </c>
      <c r="D87" s="29" t="s">
        <v>27</v>
      </c>
      <c r="E87" s="31" t="s">
        <v>235</v>
      </c>
      <c r="F87" s="32" t="s">
        <v>213</v>
      </c>
      <c r="G87" s="33">
        <v>369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30</v>
      </c>
      <c r="B88" s="36"/>
      <c r="C88" s="37"/>
      <c r="D88" s="37"/>
      <c r="E88" s="31" t="s">
        <v>236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237</v>
      </c>
      <c r="F89" s="37"/>
      <c r="G89" s="37"/>
      <c r="H89" s="37"/>
      <c r="I89" s="37"/>
      <c r="J89" s="38"/>
    </row>
    <row r="90" ht="45">
      <c r="A90" s="29" t="s">
        <v>34</v>
      </c>
      <c r="B90" s="36"/>
      <c r="C90" s="37"/>
      <c r="D90" s="37"/>
      <c r="E90" s="31" t="s">
        <v>238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239</v>
      </c>
      <c r="D91" s="29" t="s">
        <v>27</v>
      </c>
      <c r="E91" s="31" t="s">
        <v>240</v>
      </c>
      <c r="F91" s="32" t="s">
        <v>164</v>
      </c>
      <c r="G91" s="33">
        <v>205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60">
      <c r="A92" s="29" t="s">
        <v>30</v>
      </c>
      <c r="B92" s="36"/>
      <c r="C92" s="37"/>
      <c r="D92" s="37"/>
      <c r="E92" s="31" t="s">
        <v>241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242</v>
      </c>
      <c r="F93" s="37"/>
      <c r="G93" s="37"/>
      <c r="H93" s="37"/>
      <c r="I93" s="37"/>
      <c r="J93" s="38"/>
    </row>
    <row r="94" ht="195">
      <c r="A94" s="29" t="s">
        <v>34</v>
      </c>
      <c r="B94" s="36"/>
      <c r="C94" s="37"/>
      <c r="D94" s="37"/>
      <c r="E94" s="31" t="s">
        <v>243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244</v>
      </c>
      <c r="D95" s="29" t="s">
        <v>27</v>
      </c>
      <c r="E95" s="31" t="s">
        <v>245</v>
      </c>
      <c r="F95" s="32" t="s">
        <v>213</v>
      </c>
      <c r="G95" s="33">
        <v>990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30</v>
      </c>
      <c r="B96" s="36"/>
      <c r="C96" s="37"/>
      <c r="D96" s="37"/>
      <c r="E96" s="31" t="s">
        <v>246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247</v>
      </c>
      <c r="F97" s="37"/>
      <c r="G97" s="37"/>
      <c r="H97" s="37"/>
      <c r="I97" s="37"/>
      <c r="J97" s="38"/>
    </row>
    <row r="98" ht="75">
      <c r="A98" s="29" t="s">
        <v>34</v>
      </c>
      <c r="B98" s="36"/>
      <c r="C98" s="37"/>
      <c r="D98" s="37"/>
      <c r="E98" s="31" t="s">
        <v>248</v>
      </c>
      <c r="F98" s="37"/>
      <c r="G98" s="37"/>
      <c r="H98" s="37"/>
      <c r="I98" s="37"/>
      <c r="J98" s="38"/>
    </row>
    <row r="99">
      <c r="A99" s="23" t="s">
        <v>22</v>
      </c>
      <c r="B99" s="24"/>
      <c r="C99" s="25" t="s">
        <v>249</v>
      </c>
      <c r="D99" s="26"/>
      <c r="E99" s="23" t="s">
        <v>250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25</v>
      </c>
      <c r="B100" s="29">
        <v>23</v>
      </c>
      <c r="C100" s="30" t="s">
        <v>251</v>
      </c>
      <c r="D100" s="29" t="s">
        <v>27</v>
      </c>
      <c r="E100" s="31" t="s">
        <v>252</v>
      </c>
      <c r="F100" s="32" t="s">
        <v>153</v>
      </c>
      <c r="G100" s="33">
        <v>8.4710000000000001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30</v>
      </c>
      <c r="B101" s="36"/>
      <c r="C101" s="37"/>
      <c r="D101" s="37"/>
      <c r="E101" s="31" t="s">
        <v>253</v>
      </c>
      <c r="F101" s="37"/>
      <c r="G101" s="37"/>
      <c r="H101" s="37"/>
      <c r="I101" s="37"/>
      <c r="J101" s="38"/>
    </row>
    <row r="102" ht="45">
      <c r="A102" s="29" t="s">
        <v>32</v>
      </c>
      <c r="B102" s="36"/>
      <c r="C102" s="37"/>
      <c r="D102" s="37"/>
      <c r="E102" s="39" t="s">
        <v>254</v>
      </c>
      <c r="F102" s="37"/>
      <c r="G102" s="37"/>
      <c r="H102" s="37"/>
      <c r="I102" s="37"/>
      <c r="J102" s="38"/>
    </row>
    <row r="103" ht="300">
      <c r="A103" s="29" t="s">
        <v>34</v>
      </c>
      <c r="B103" s="36"/>
      <c r="C103" s="37"/>
      <c r="D103" s="37"/>
      <c r="E103" s="31" t="s">
        <v>255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256</v>
      </c>
      <c r="D104" s="29" t="s">
        <v>27</v>
      </c>
      <c r="E104" s="31" t="s">
        <v>257</v>
      </c>
      <c r="F104" s="32" t="s">
        <v>153</v>
      </c>
      <c r="G104" s="33">
        <v>0.83999999999999997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30</v>
      </c>
      <c r="B105" s="36"/>
      <c r="C105" s="37"/>
      <c r="D105" s="37"/>
      <c r="E105" s="31" t="s">
        <v>258</v>
      </c>
      <c r="F105" s="37"/>
      <c r="G105" s="37"/>
      <c r="H105" s="37"/>
      <c r="I105" s="37"/>
      <c r="J105" s="38"/>
    </row>
    <row r="106">
      <c r="A106" s="29" t="s">
        <v>32</v>
      </c>
      <c r="B106" s="36"/>
      <c r="C106" s="37"/>
      <c r="D106" s="37"/>
      <c r="E106" s="39" t="s">
        <v>259</v>
      </c>
      <c r="F106" s="37"/>
      <c r="G106" s="37"/>
      <c r="H106" s="37"/>
      <c r="I106" s="37"/>
      <c r="J106" s="38"/>
    </row>
    <row r="107" ht="75">
      <c r="A107" s="29" t="s">
        <v>34</v>
      </c>
      <c r="B107" s="36"/>
      <c r="C107" s="37"/>
      <c r="D107" s="37"/>
      <c r="E107" s="31" t="s">
        <v>260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261</v>
      </c>
      <c r="D108" s="26"/>
      <c r="E108" s="23" t="s">
        <v>262</v>
      </c>
      <c r="F108" s="26"/>
      <c r="G108" s="26"/>
      <c r="H108" s="26"/>
      <c r="I108" s="27">
        <f>SUMIFS(I109:I120,A109:A120,"P")</f>
        <v>0</v>
      </c>
      <c r="J108" s="28"/>
    </row>
    <row r="109">
      <c r="A109" s="29" t="s">
        <v>25</v>
      </c>
      <c r="B109" s="29">
        <v>25</v>
      </c>
      <c r="C109" s="30" t="s">
        <v>263</v>
      </c>
      <c r="D109" s="29" t="s">
        <v>27</v>
      </c>
      <c r="E109" s="31" t="s">
        <v>264</v>
      </c>
      <c r="F109" s="32" t="s">
        <v>153</v>
      </c>
      <c r="G109" s="33">
        <v>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30</v>
      </c>
      <c r="B110" s="36"/>
      <c r="C110" s="37"/>
      <c r="D110" s="37"/>
      <c r="E110" s="31" t="s">
        <v>265</v>
      </c>
      <c r="F110" s="37"/>
      <c r="G110" s="37"/>
      <c r="H110" s="37"/>
      <c r="I110" s="37"/>
      <c r="J110" s="38"/>
    </row>
    <row r="111" ht="45">
      <c r="A111" s="29" t="s">
        <v>32</v>
      </c>
      <c r="B111" s="36"/>
      <c r="C111" s="37"/>
      <c r="D111" s="37"/>
      <c r="E111" s="39" t="s">
        <v>266</v>
      </c>
      <c r="F111" s="37"/>
      <c r="G111" s="37"/>
      <c r="H111" s="37"/>
      <c r="I111" s="37"/>
      <c r="J111" s="38"/>
    </row>
    <row r="112" ht="409.5">
      <c r="A112" s="29" t="s">
        <v>34</v>
      </c>
      <c r="B112" s="36"/>
      <c r="C112" s="37"/>
      <c r="D112" s="37"/>
      <c r="E112" s="31" t="s">
        <v>267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268</v>
      </c>
      <c r="D113" s="29" t="s">
        <v>27</v>
      </c>
      <c r="E113" s="31" t="s">
        <v>269</v>
      </c>
      <c r="F113" s="32" t="s">
        <v>153</v>
      </c>
      <c r="G113" s="33">
        <v>3.4470000000000001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30</v>
      </c>
      <c r="B114" s="36"/>
      <c r="C114" s="37"/>
      <c r="D114" s="37"/>
      <c r="E114" s="31" t="s">
        <v>270</v>
      </c>
      <c r="F114" s="37"/>
      <c r="G114" s="37"/>
      <c r="H114" s="37"/>
      <c r="I114" s="37"/>
      <c r="J114" s="38"/>
    </row>
    <row r="115" ht="75">
      <c r="A115" s="29" t="s">
        <v>32</v>
      </c>
      <c r="B115" s="36"/>
      <c r="C115" s="37"/>
      <c r="D115" s="37"/>
      <c r="E115" s="39" t="s">
        <v>271</v>
      </c>
      <c r="F115" s="37"/>
      <c r="G115" s="37"/>
      <c r="H115" s="37"/>
      <c r="I115" s="37"/>
      <c r="J115" s="38"/>
    </row>
    <row r="116" ht="60">
      <c r="A116" s="29" t="s">
        <v>34</v>
      </c>
      <c r="B116" s="36"/>
      <c r="C116" s="37"/>
      <c r="D116" s="37"/>
      <c r="E116" s="31" t="s">
        <v>272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273</v>
      </c>
      <c r="D117" s="29" t="s">
        <v>27</v>
      </c>
      <c r="E117" s="31" t="s">
        <v>274</v>
      </c>
      <c r="F117" s="32" t="s">
        <v>153</v>
      </c>
      <c r="G117" s="33">
        <v>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5">
      <c r="A118" s="29" t="s">
        <v>30</v>
      </c>
      <c r="B118" s="36"/>
      <c r="C118" s="37"/>
      <c r="D118" s="37"/>
      <c r="E118" s="31" t="s">
        <v>275</v>
      </c>
      <c r="F118" s="37"/>
      <c r="G118" s="37"/>
      <c r="H118" s="37"/>
      <c r="I118" s="37"/>
      <c r="J118" s="38"/>
    </row>
    <row r="119" ht="45">
      <c r="A119" s="29" t="s">
        <v>32</v>
      </c>
      <c r="B119" s="36"/>
      <c r="C119" s="37"/>
      <c r="D119" s="37"/>
      <c r="E119" s="39" t="s">
        <v>276</v>
      </c>
      <c r="F119" s="37"/>
      <c r="G119" s="37"/>
      <c r="H119" s="37"/>
      <c r="I119" s="37"/>
      <c r="J119" s="38"/>
    </row>
    <row r="120" ht="150">
      <c r="A120" s="29" t="s">
        <v>34</v>
      </c>
      <c r="B120" s="36"/>
      <c r="C120" s="37"/>
      <c r="D120" s="37"/>
      <c r="E120" s="31" t="s">
        <v>277</v>
      </c>
      <c r="F120" s="37"/>
      <c r="G120" s="37"/>
      <c r="H120" s="37"/>
      <c r="I120" s="37"/>
      <c r="J120" s="38"/>
    </row>
    <row r="121">
      <c r="A121" s="23" t="s">
        <v>22</v>
      </c>
      <c r="B121" s="24"/>
      <c r="C121" s="25" t="s">
        <v>278</v>
      </c>
      <c r="D121" s="26"/>
      <c r="E121" s="23" t="s">
        <v>279</v>
      </c>
      <c r="F121" s="26"/>
      <c r="G121" s="26"/>
      <c r="H121" s="26"/>
      <c r="I121" s="27">
        <f>SUMIFS(I122:I161,A122:A161,"P")</f>
        <v>0</v>
      </c>
      <c r="J121" s="28"/>
    </row>
    <row r="122">
      <c r="A122" s="29" t="s">
        <v>25</v>
      </c>
      <c r="B122" s="29">
        <v>28</v>
      </c>
      <c r="C122" s="30" t="s">
        <v>280</v>
      </c>
      <c r="D122" s="29" t="s">
        <v>27</v>
      </c>
      <c r="E122" s="31" t="s">
        <v>281</v>
      </c>
      <c r="F122" s="32" t="s">
        <v>213</v>
      </c>
      <c r="G122" s="33">
        <v>1647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5">
      <c r="A123" s="29" t="s">
        <v>30</v>
      </c>
      <c r="B123" s="36"/>
      <c r="C123" s="37"/>
      <c r="D123" s="37"/>
      <c r="E123" s="31" t="s">
        <v>282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283</v>
      </c>
      <c r="F124" s="37"/>
      <c r="G124" s="37"/>
      <c r="H124" s="37"/>
      <c r="I124" s="37"/>
      <c r="J124" s="38"/>
    </row>
    <row r="125" ht="150">
      <c r="A125" s="29" t="s">
        <v>34</v>
      </c>
      <c r="B125" s="36"/>
      <c r="C125" s="37"/>
      <c r="D125" s="37"/>
      <c r="E125" s="31" t="s">
        <v>284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285</v>
      </c>
      <c r="D126" s="29" t="s">
        <v>27</v>
      </c>
      <c r="E126" s="31" t="s">
        <v>286</v>
      </c>
      <c r="F126" s="32" t="s">
        <v>153</v>
      </c>
      <c r="G126" s="33">
        <v>426.75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30</v>
      </c>
      <c r="B127" s="36"/>
      <c r="C127" s="37"/>
      <c r="D127" s="37"/>
      <c r="E127" s="31" t="s">
        <v>287</v>
      </c>
      <c r="F127" s="37"/>
      <c r="G127" s="37"/>
      <c r="H127" s="37"/>
      <c r="I127" s="37"/>
      <c r="J127" s="38"/>
    </row>
    <row r="128" ht="60">
      <c r="A128" s="29" t="s">
        <v>32</v>
      </c>
      <c r="B128" s="36"/>
      <c r="C128" s="37"/>
      <c r="D128" s="37"/>
      <c r="E128" s="39" t="s">
        <v>288</v>
      </c>
      <c r="F128" s="37"/>
      <c r="G128" s="37"/>
      <c r="H128" s="37"/>
      <c r="I128" s="37"/>
      <c r="J128" s="38"/>
    </row>
    <row r="129" ht="60">
      <c r="A129" s="29" t="s">
        <v>34</v>
      </c>
      <c r="B129" s="36"/>
      <c r="C129" s="37"/>
      <c r="D129" s="37"/>
      <c r="E129" s="31" t="s">
        <v>289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290</v>
      </c>
      <c r="D130" s="29" t="s">
        <v>27</v>
      </c>
      <c r="E130" s="31" t="s">
        <v>291</v>
      </c>
      <c r="F130" s="32" t="s">
        <v>213</v>
      </c>
      <c r="G130" s="33">
        <v>5.25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5">
      <c r="A131" s="29" t="s">
        <v>30</v>
      </c>
      <c r="B131" s="36"/>
      <c r="C131" s="37"/>
      <c r="D131" s="37"/>
      <c r="E131" s="31" t="s">
        <v>292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293</v>
      </c>
      <c r="F132" s="37"/>
      <c r="G132" s="37"/>
      <c r="H132" s="37"/>
      <c r="I132" s="37"/>
      <c r="J132" s="38"/>
    </row>
    <row r="133" ht="60">
      <c r="A133" s="29" t="s">
        <v>34</v>
      </c>
      <c r="B133" s="36"/>
      <c r="C133" s="37"/>
      <c r="D133" s="37"/>
      <c r="E133" s="31" t="s">
        <v>289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294</v>
      </c>
      <c r="D134" s="29" t="s">
        <v>27</v>
      </c>
      <c r="E134" s="31" t="s">
        <v>295</v>
      </c>
      <c r="F134" s="32" t="s">
        <v>213</v>
      </c>
      <c r="G134" s="33">
        <v>200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30</v>
      </c>
      <c r="B135" s="36"/>
      <c r="C135" s="37"/>
      <c r="D135" s="37"/>
      <c r="E135" s="31" t="s">
        <v>296</v>
      </c>
      <c r="F135" s="37"/>
      <c r="G135" s="37"/>
      <c r="H135" s="37"/>
      <c r="I135" s="37"/>
      <c r="J135" s="38"/>
    </row>
    <row r="136" ht="30">
      <c r="A136" s="29" t="s">
        <v>32</v>
      </c>
      <c r="B136" s="36"/>
      <c r="C136" s="37"/>
      <c r="D136" s="37"/>
      <c r="E136" s="39" t="s">
        <v>297</v>
      </c>
      <c r="F136" s="37"/>
      <c r="G136" s="37"/>
      <c r="H136" s="37"/>
      <c r="I136" s="37"/>
      <c r="J136" s="38"/>
    </row>
    <row r="137" ht="120">
      <c r="A137" s="29" t="s">
        <v>34</v>
      </c>
      <c r="B137" s="36"/>
      <c r="C137" s="37"/>
      <c r="D137" s="37"/>
      <c r="E137" s="31" t="s">
        <v>298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299</v>
      </c>
      <c r="D138" s="29" t="s">
        <v>27</v>
      </c>
      <c r="E138" s="31" t="s">
        <v>300</v>
      </c>
      <c r="F138" s="32" t="s">
        <v>213</v>
      </c>
      <c r="G138" s="33">
        <v>3504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30</v>
      </c>
      <c r="B139" s="36"/>
      <c r="C139" s="37"/>
      <c r="D139" s="37"/>
      <c r="E139" s="31" t="s">
        <v>301</v>
      </c>
      <c r="F139" s="37"/>
      <c r="G139" s="37"/>
      <c r="H139" s="37"/>
      <c r="I139" s="37"/>
      <c r="J139" s="38"/>
    </row>
    <row r="140" ht="60">
      <c r="A140" s="29" t="s">
        <v>32</v>
      </c>
      <c r="B140" s="36"/>
      <c r="C140" s="37"/>
      <c r="D140" s="37"/>
      <c r="E140" s="39" t="s">
        <v>302</v>
      </c>
      <c r="F140" s="37"/>
      <c r="G140" s="37"/>
      <c r="H140" s="37"/>
      <c r="I140" s="37"/>
      <c r="J140" s="38"/>
    </row>
    <row r="141" ht="75">
      <c r="A141" s="29" t="s">
        <v>34</v>
      </c>
      <c r="B141" s="36"/>
      <c r="C141" s="37"/>
      <c r="D141" s="37"/>
      <c r="E141" s="31" t="s">
        <v>303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304</v>
      </c>
      <c r="D142" s="29" t="s">
        <v>27</v>
      </c>
      <c r="E142" s="31" t="s">
        <v>305</v>
      </c>
      <c r="F142" s="32" t="s">
        <v>153</v>
      </c>
      <c r="G142" s="33">
        <v>80.579999999999998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30</v>
      </c>
      <c r="B143" s="36"/>
      <c r="C143" s="37"/>
      <c r="D143" s="37"/>
      <c r="E143" s="31" t="s">
        <v>306</v>
      </c>
      <c r="F143" s="37"/>
      <c r="G143" s="37"/>
      <c r="H143" s="37"/>
      <c r="I143" s="37"/>
      <c r="J143" s="38"/>
    </row>
    <row r="144" ht="60">
      <c r="A144" s="29" t="s">
        <v>32</v>
      </c>
      <c r="B144" s="36"/>
      <c r="C144" s="37"/>
      <c r="D144" s="37"/>
      <c r="E144" s="39" t="s">
        <v>307</v>
      </c>
      <c r="F144" s="37"/>
      <c r="G144" s="37"/>
      <c r="H144" s="37"/>
      <c r="I144" s="37"/>
      <c r="J144" s="38"/>
    </row>
    <row r="145" ht="165">
      <c r="A145" s="29" t="s">
        <v>34</v>
      </c>
      <c r="B145" s="36"/>
      <c r="C145" s="37"/>
      <c r="D145" s="37"/>
      <c r="E145" s="31" t="s">
        <v>308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309</v>
      </c>
      <c r="D146" s="29" t="s">
        <v>27</v>
      </c>
      <c r="E146" s="31" t="s">
        <v>310</v>
      </c>
      <c r="F146" s="32" t="s">
        <v>153</v>
      </c>
      <c r="G146" s="33">
        <v>98.819999999999993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311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312</v>
      </c>
      <c r="F148" s="37"/>
      <c r="G148" s="37"/>
      <c r="H148" s="37"/>
      <c r="I148" s="37"/>
      <c r="J148" s="38"/>
    </row>
    <row r="149" ht="195">
      <c r="A149" s="29" t="s">
        <v>34</v>
      </c>
      <c r="B149" s="36"/>
      <c r="C149" s="37"/>
      <c r="D149" s="37"/>
      <c r="E149" s="31" t="s">
        <v>313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314</v>
      </c>
      <c r="D150" s="29" t="s">
        <v>27</v>
      </c>
      <c r="E150" s="31" t="s">
        <v>315</v>
      </c>
      <c r="F150" s="32" t="s">
        <v>153</v>
      </c>
      <c r="G150" s="33">
        <v>82.349999999999994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316</v>
      </c>
      <c r="F151" s="37"/>
      <c r="G151" s="37"/>
      <c r="H151" s="37"/>
      <c r="I151" s="37"/>
      <c r="J151" s="38"/>
    </row>
    <row r="152" ht="30">
      <c r="A152" s="29" t="s">
        <v>32</v>
      </c>
      <c r="B152" s="36"/>
      <c r="C152" s="37"/>
      <c r="D152" s="37"/>
      <c r="E152" s="39" t="s">
        <v>317</v>
      </c>
      <c r="F152" s="37"/>
      <c r="G152" s="37"/>
      <c r="H152" s="37"/>
      <c r="I152" s="37"/>
      <c r="J152" s="38"/>
    </row>
    <row r="153" ht="195">
      <c r="A153" s="29" t="s">
        <v>34</v>
      </c>
      <c r="B153" s="36"/>
      <c r="C153" s="37"/>
      <c r="D153" s="37"/>
      <c r="E153" s="31" t="s">
        <v>313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318</v>
      </c>
      <c r="D154" s="29" t="s">
        <v>27</v>
      </c>
      <c r="E154" s="31" t="s">
        <v>319</v>
      </c>
      <c r="F154" s="32" t="s">
        <v>213</v>
      </c>
      <c r="G154" s="33">
        <v>5.25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30</v>
      </c>
      <c r="B155" s="36"/>
      <c r="C155" s="37"/>
      <c r="D155" s="37"/>
      <c r="E155" s="31" t="s">
        <v>320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293</v>
      </c>
      <c r="F156" s="37"/>
      <c r="G156" s="37"/>
      <c r="H156" s="37"/>
      <c r="I156" s="37"/>
      <c r="J156" s="38"/>
    </row>
    <row r="157" ht="195">
      <c r="A157" s="29" t="s">
        <v>34</v>
      </c>
      <c r="B157" s="36"/>
      <c r="C157" s="37"/>
      <c r="D157" s="37"/>
      <c r="E157" s="31" t="s">
        <v>321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322</v>
      </c>
      <c r="D158" s="29" t="s">
        <v>27</v>
      </c>
      <c r="E158" s="31" t="s">
        <v>323</v>
      </c>
      <c r="F158" s="32" t="s">
        <v>164</v>
      </c>
      <c r="G158" s="33">
        <v>135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30</v>
      </c>
      <c r="B159" s="36"/>
      <c r="C159" s="37"/>
      <c r="D159" s="37"/>
      <c r="E159" s="31" t="s">
        <v>324</v>
      </c>
      <c r="F159" s="37"/>
      <c r="G159" s="37"/>
      <c r="H159" s="37"/>
      <c r="I159" s="37"/>
      <c r="J159" s="38"/>
    </row>
    <row r="160" ht="30">
      <c r="A160" s="29" t="s">
        <v>32</v>
      </c>
      <c r="B160" s="36"/>
      <c r="C160" s="37"/>
      <c r="D160" s="37"/>
      <c r="E160" s="39" t="s">
        <v>325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326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327</v>
      </c>
      <c r="D162" s="26"/>
      <c r="E162" s="23" t="s">
        <v>328</v>
      </c>
      <c r="F162" s="26"/>
      <c r="G162" s="26"/>
      <c r="H162" s="26"/>
      <c r="I162" s="27">
        <f>SUMIFS(I163:I166,A163:A166,"P")</f>
        <v>0</v>
      </c>
      <c r="J162" s="28"/>
    </row>
    <row r="163">
      <c r="A163" s="29" t="s">
        <v>25</v>
      </c>
      <c r="B163" s="29">
        <v>38</v>
      </c>
      <c r="C163" s="30" t="s">
        <v>329</v>
      </c>
      <c r="D163" s="29" t="s">
        <v>27</v>
      </c>
      <c r="E163" s="31" t="s">
        <v>330</v>
      </c>
      <c r="F163" s="32" t="s">
        <v>213</v>
      </c>
      <c r="G163" s="33">
        <v>13.359999999999999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331</v>
      </c>
      <c r="F164" s="37"/>
      <c r="G164" s="37"/>
      <c r="H164" s="37"/>
      <c r="I164" s="37"/>
      <c r="J164" s="38"/>
    </row>
    <row r="165" ht="45">
      <c r="A165" s="29" t="s">
        <v>32</v>
      </c>
      <c r="B165" s="36"/>
      <c r="C165" s="37"/>
      <c r="D165" s="37"/>
      <c r="E165" s="39" t="s">
        <v>332</v>
      </c>
      <c r="F165" s="37"/>
      <c r="G165" s="37"/>
      <c r="H165" s="37"/>
      <c r="I165" s="37"/>
      <c r="J165" s="38"/>
    </row>
    <row r="166" ht="270">
      <c r="A166" s="29" t="s">
        <v>34</v>
      </c>
      <c r="B166" s="36"/>
      <c r="C166" s="37"/>
      <c r="D166" s="37"/>
      <c r="E166" s="31" t="s">
        <v>333</v>
      </c>
      <c r="F166" s="37"/>
      <c r="G166" s="37"/>
      <c r="H166" s="37"/>
      <c r="I166" s="37"/>
      <c r="J166" s="38"/>
    </row>
    <row r="167">
      <c r="A167" s="23" t="s">
        <v>22</v>
      </c>
      <c r="B167" s="24"/>
      <c r="C167" s="25" t="s">
        <v>334</v>
      </c>
      <c r="D167" s="26"/>
      <c r="E167" s="23" t="s">
        <v>335</v>
      </c>
      <c r="F167" s="26"/>
      <c r="G167" s="26"/>
      <c r="H167" s="26"/>
      <c r="I167" s="27">
        <f>SUMIFS(I168:I211,A168:A211,"P")</f>
        <v>0</v>
      </c>
      <c r="J167" s="28"/>
    </row>
    <row r="168">
      <c r="A168" s="29" t="s">
        <v>25</v>
      </c>
      <c r="B168" s="29">
        <v>39</v>
      </c>
      <c r="C168" s="30" t="s">
        <v>336</v>
      </c>
      <c r="D168" s="29" t="s">
        <v>27</v>
      </c>
      <c r="E168" s="31" t="s">
        <v>337</v>
      </c>
      <c r="F168" s="32" t="s">
        <v>164</v>
      </c>
      <c r="G168" s="33">
        <v>41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30">
      <c r="A169" s="29" t="s">
        <v>30</v>
      </c>
      <c r="B169" s="36"/>
      <c r="C169" s="37"/>
      <c r="D169" s="37"/>
      <c r="E169" s="31" t="s">
        <v>338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339</v>
      </c>
      <c r="F170" s="37"/>
      <c r="G170" s="37"/>
      <c r="H170" s="37"/>
      <c r="I170" s="37"/>
      <c r="J170" s="38"/>
    </row>
    <row r="171" ht="330">
      <c r="A171" s="29" t="s">
        <v>34</v>
      </c>
      <c r="B171" s="36"/>
      <c r="C171" s="37"/>
      <c r="D171" s="37"/>
      <c r="E171" s="31" t="s">
        <v>340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341</v>
      </c>
      <c r="D172" s="29" t="s">
        <v>27</v>
      </c>
      <c r="E172" s="31" t="s">
        <v>342</v>
      </c>
      <c r="F172" s="32" t="s">
        <v>164</v>
      </c>
      <c r="G172" s="33">
        <v>16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30">
      <c r="A173" s="29" t="s">
        <v>30</v>
      </c>
      <c r="B173" s="36"/>
      <c r="C173" s="37"/>
      <c r="D173" s="37"/>
      <c r="E173" s="31" t="s">
        <v>343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344</v>
      </c>
      <c r="F174" s="37"/>
      <c r="G174" s="37"/>
      <c r="H174" s="37"/>
      <c r="I174" s="37"/>
      <c r="J174" s="38"/>
    </row>
    <row r="175" ht="330">
      <c r="A175" s="29" t="s">
        <v>34</v>
      </c>
      <c r="B175" s="36"/>
      <c r="C175" s="37"/>
      <c r="D175" s="37"/>
      <c r="E175" s="31" t="s">
        <v>340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345</v>
      </c>
      <c r="D176" s="29" t="s">
        <v>27</v>
      </c>
      <c r="E176" s="31" t="s">
        <v>346</v>
      </c>
      <c r="F176" s="32" t="s">
        <v>70</v>
      </c>
      <c r="G176" s="33">
        <v>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30">
      <c r="A177" s="29" t="s">
        <v>30</v>
      </c>
      <c r="B177" s="36"/>
      <c r="C177" s="37"/>
      <c r="D177" s="37"/>
      <c r="E177" s="31" t="s">
        <v>347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348</v>
      </c>
      <c r="F178" s="37"/>
      <c r="G178" s="37"/>
      <c r="H178" s="37"/>
      <c r="I178" s="37"/>
      <c r="J178" s="38"/>
    </row>
    <row r="179" ht="360">
      <c r="A179" s="29" t="s">
        <v>34</v>
      </c>
      <c r="B179" s="36"/>
      <c r="C179" s="37"/>
      <c r="D179" s="37"/>
      <c r="E179" s="31" t="s">
        <v>349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350</v>
      </c>
      <c r="D180" s="29" t="s">
        <v>27</v>
      </c>
      <c r="E180" s="31" t="s">
        <v>351</v>
      </c>
      <c r="F180" s="32" t="s">
        <v>70</v>
      </c>
      <c r="G180" s="33">
        <v>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30">
      <c r="A181" s="29" t="s">
        <v>30</v>
      </c>
      <c r="B181" s="36"/>
      <c r="C181" s="37"/>
      <c r="D181" s="37"/>
      <c r="E181" s="31" t="s">
        <v>352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33</v>
      </c>
      <c r="F182" s="37"/>
      <c r="G182" s="37"/>
      <c r="H182" s="37"/>
      <c r="I182" s="37"/>
      <c r="J182" s="38"/>
    </row>
    <row r="183" ht="105">
      <c r="A183" s="29" t="s">
        <v>34</v>
      </c>
      <c r="B183" s="36"/>
      <c r="C183" s="37"/>
      <c r="D183" s="37"/>
      <c r="E183" s="31" t="s">
        <v>353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354</v>
      </c>
      <c r="D184" s="29" t="s">
        <v>27</v>
      </c>
      <c r="E184" s="31" t="s">
        <v>355</v>
      </c>
      <c r="F184" s="32" t="s">
        <v>70</v>
      </c>
      <c r="G184" s="33">
        <v>2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31" t="s">
        <v>356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357</v>
      </c>
      <c r="F186" s="37"/>
      <c r="G186" s="37"/>
      <c r="H186" s="37"/>
      <c r="I186" s="37"/>
      <c r="J186" s="38"/>
    </row>
    <row r="187" ht="90">
      <c r="A187" s="29" t="s">
        <v>34</v>
      </c>
      <c r="B187" s="36"/>
      <c r="C187" s="37"/>
      <c r="D187" s="37"/>
      <c r="E187" s="31" t="s">
        <v>358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359</v>
      </c>
      <c r="D188" s="29" t="s">
        <v>27</v>
      </c>
      <c r="E188" s="31" t="s">
        <v>360</v>
      </c>
      <c r="F188" s="32" t="s">
        <v>70</v>
      </c>
      <c r="G188" s="33">
        <v>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30">
      <c r="A189" s="29" t="s">
        <v>30</v>
      </c>
      <c r="B189" s="36"/>
      <c r="C189" s="37"/>
      <c r="D189" s="37"/>
      <c r="E189" s="31" t="s">
        <v>361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357</v>
      </c>
      <c r="F190" s="37"/>
      <c r="G190" s="37"/>
      <c r="H190" s="37"/>
      <c r="I190" s="37"/>
      <c r="J190" s="38"/>
    </row>
    <row r="191" ht="90">
      <c r="A191" s="29" t="s">
        <v>34</v>
      </c>
      <c r="B191" s="36"/>
      <c r="C191" s="37"/>
      <c r="D191" s="37"/>
      <c r="E191" s="31" t="s">
        <v>358</v>
      </c>
      <c r="F191" s="37"/>
      <c r="G191" s="37"/>
      <c r="H191" s="37"/>
      <c r="I191" s="37"/>
      <c r="J191" s="38"/>
    </row>
    <row r="192">
      <c r="A192" s="29" t="s">
        <v>25</v>
      </c>
      <c r="B192" s="29">
        <v>45</v>
      </c>
      <c r="C192" s="30" t="s">
        <v>362</v>
      </c>
      <c r="D192" s="29" t="s">
        <v>27</v>
      </c>
      <c r="E192" s="31" t="s">
        <v>363</v>
      </c>
      <c r="F192" s="32" t="s">
        <v>70</v>
      </c>
      <c r="G192" s="33">
        <v>1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31" t="s">
        <v>364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33</v>
      </c>
      <c r="F194" s="37"/>
      <c r="G194" s="37"/>
      <c r="H194" s="37"/>
      <c r="I194" s="37"/>
      <c r="J194" s="38"/>
    </row>
    <row r="195">
      <c r="A195" s="29" t="s">
        <v>34</v>
      </c>
      <c r="B195" s="36"/>
      <c r="C195" s="37"/>
      <c r="D195" s="37"/>
      <c r="E195" s="31" t="s">
        <v>365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366</v>
      </c>
      <c r="D196" s="29" t="s">
        <v>27</v>
      </c>
      <c r="E196" s="31" t="s">
        <v>367</v>
      </c>
      <c r="F196" s="32" t="s">
        <v>70</v>
      </c>
      <c r="G196" s="33">
        <v>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368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33</v>
      </c>
      <c r="F198" s="37"/>
      <c r="G198" s="37"/>
      <c r="H198" s="37"/>
      <c r="I198" s="37"/>
      <c r="J198" s="38"/>
    </row>
    <row r="199" ht="45">
      <c r="A199" s="29" t="s">
        <v>34</v>
      </c>
      <c r="B199" s="36"/>
      <c r="C199" s="37"/>
      <c r="D199" s="37"/>
      <c r="E199" s="31" t="s">
        <v>369</v>
      </c>
      <c r="F199" s="37"/>
      <c r="G199" s="37"/>
      <c r="H199" s="37"/>
      <c r="I199" s="37"/>
      <c r="J199" s="38"/>
    </row>
    <row r="200">
      <c r="A200" s="29" t="s">
        <v>25</v>
      </c>
      <c r="B200" s="29">
        <v>47</v>
      </c>
      <c r="C200" s="30" t="s">
        <v>370</v>
      </c>
      <c r="D200" s="29" t="s">
        <v>27</v>
      </c>
      <c r="E200" s="31" t="s">
        <v>371</v>
      </c>
      <c r="F200" s="32" t="s">
        <v>153</v>
      </c>
      <c r="G200" s="33">
        <v>5.5750000000000002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30">
      <c r="A201" s="29" t="s">
        <v>30</v>
      </c>
      <c r="B201" s="36"/>
      <c r="C201" s="37"/>
      <c r="D201" s="37"/>
      <c r="E201" s="31" t="s">
        <v>372</v>
      </c>
      <c r="F201" s="37"/>
      <c r="G201" s="37"/>
      <c r="H201" s="37"/>
      <c r="I201" s="37"/>
      <c r="J201" s="38"/>
    </row>
    <row r="202" ht="45">
      <c r="A202" s="29" t="s">
        <v>32</v>
      </c>
      <c r="B202" s="36"/>
      <c r="C202" s="37"/>
      <c r="D202" s="37"/>
      <c r="E202" s="39" t="s">
        <v>373</v>
      </c>
      <c r="F202" s="37"/>
      <c r="G202" s="37"/>
      <c r="H202" s="37"/>
      <c r="I202" s="37"/>
      <c r="J202" s="38"/>
    </row>
    <row r="203" ht="409.5">
      <c r="A203" s="29" t="s">
        <v>34</v>
      </c>
      <c r="B203" s="36"/>
      <c r="C203" s="37"/>
      <c r="D203" s="37"/>
      <c r="E203" s="31" t="s">
        <v>267</v>
      </c>
      <c r="F203" s="37"/>
      <c r="G203" s="37"/>
      <c r="H203" s="37"/>
      <c r="I203" s="37"/>
      <c r="J203" s="38"/>
    </row>
    <row r="204">
      <c r="A204" s="29" t="s">
        <v>25</v>
      </c>
      <c r="B204" s="29">
        <v>48</v>
      </c>
      <c r="C204" s="30" t="s">
        <v>374</v>
      </c>
      <c r="D204" s="29" t="s">
        <v>27</v>
      </c>
      <c r="E204" s="31" t="s">
        <v>375</v>
      </c>
      <c r="F204" s="32" t="s">
        <v>164</v>
      </c>
      <c r="G204" s="33">
        <v>41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30</v>
      </c>
      <c r="B205" s="36"/>
      <c r="C205" s="37"/>
      <c r="D205" s="37"/>
      <c r="E205" s="31" t="s">
        <v>376</v>
      </c>
      <c r="F205" s="37"/>
      <c r="G205" s="37"/>
      <c r="H205" s="37"/>
      <c r="I205" s="37"/>
      <c r="J205" s="38"/>
    </row>
    <row r="206">
      <c r="A206" s="29" t="s">
        <v>32</v>
      </c>
      <c r="B206" s="36"/>
      <c r="C206" s="37"/>
      <c r="D206" s="37"/>
      <c r="E206" s="39" t="s">
        <v>339</v>
      </c>
      <c r="F206" s="37"/>
      <c r="G206" s="37"/>
      <c r="H206" s="37"/>
      <c r="I206" s="37"/>
      <c r="J206" s="38"/>
    </row>
    <row r="207" ht="75">
      <c r="A207" s="29" t="s">
        <v>34</v>
      </c>
      <c r="B207" s="36"/>
      <c r="C207" s="37"/>
      <c r="D207" s="37"/>
      <c r="E207" s="31" t="s">
        <v>377</v>
      </c>
      <c r="F207" s="37"/>
      <c r="G207" s="37"/>
      <c r="H207" s="37"/>
      <c r="I207" s="37"/>
      <c r="J207" s="38"/>
    </row>
    <row r="208">
      <c r="A208" s="29" t="s">
        <v>25</v>
      </c>
      <c r="B208" s="29">
        <v>49</v>
      </c>
      <c r="C208" s="30" t="s">
        <v>378</v>
      </c>
      <c r="D208" s="29" t="s">
        <v>27</v>
      </c>
      <c r="E208" s="31" t="s">
        <v>379</v>
      </c>
      <c r="F208" s="32" t="s">
        <v>164</v>
      </c>
      <c r="G208" s="33">
        <v>41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30">
      <c r="A209" s="29" t="s">
        <v>30</v>
      </c>
      <c r="B209" s="36"/>
      <c r="C209" s="37"/>
      <c r="D209" s="37"/>
      <c r="E209" s="31" t="s">
        <v>380</v>
      </c>
      <c r="F209" s="37"/>
      <c r="G209" s="37"/>
      <c r="H209" s="37"/>
      <c r="I209" s="37"/>
      <c r="J209" s="38"/>
    </row>
    <row r="210">
      <c r="A210" s="29" t="s">
        <v>32</v>
      </c>
      <c r="B210" s="36"/>
      <c r="C210" s="37"/>
      <c r="D210" s="37"/>
      <c r="E210" s="39" t="s">
        <v>339</v>
      </c>
      <c r="F210" s="37"/>
      <c r="G210" s="37"/>
      <c r="H210" s="37"/>
      <c r="I210" s="37"/>
      <c r="J210" s="38"/>
    </row>
    <row r="211" ht="30">
      <c r="A211" s="29" t="s">
        <v>34</v>
      </c>
      <c r="B211" s="36"/>
      <c r="C211" s="37"/>
      <c r="D211" s="37"/>
      <c r="E211" s="31" t="s">
        <v>381</v>
      </c>
      <c r="F211" s="37"/>
      <c r="G211" s="37"/>
      <c r="H211" s="37"/>
      <c r="I211" s="37"/>
      <c r="J211" s="38"/>
    </row>
    <row r="212">
      <c r="A212" s="23" t="s">
        <v>22</v>
      </c>
      <c r="B212" s="24"/>
      <c r="C212" s="25" t="s">
        <v>80</v>
      </c>
      <c r="D212" s="26"/>
      <c r="E212" s="23" t="s">
        <v>81</v>
      </c>
      <c r="F212" s="26"/>
      <c r="G212" s="26"/>
      <c r="H212" s="26"/>
      <c r="I212" s="27">
        <f>SUMIFS(I213:I284,A213:A284,"P")</f>
        <v>0</v>
      </c>
      <c r="J212" s="28"/>
    </row>
    <row r="213">
      <c r="A213" s="29" t="s">
        <v>25</v>
      </c>
      <c r="B213" s="29">
        <v>50</v>
      </c>
      <c r="C213" s="30" t="s">
        <v>382</v>
      </c>
      <c r="D213" s="29" t="s">
        <v>27</v>
      </c>
      <c r="E213" s="31" t="s">
        <v>383</v>
      </c>
      <c r="F213" s="32" t="s">
        <v>70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30</v>
      </c>
      <c r="B214" s="36"/>
      <c r="C214" s="37"/>
      <c r="D214" s="37"/>
      <c r="E214" s="31" t="s">
        <v>384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385</v>
      </c>
      <c r="F215" s="37"/>
      <c r="G215" s="37"/>
      <c r="H215" s="37"/>
      <c r="I215" s="37"/>
      <c r="J215" s="38"/>
    </row>
    <row r="216" ht="60">
      <c r="A216" s="29" t="s">
        <v>34</v>
      </c>
      <c r="B216" s="36"/>
      <c r="C216" s="37"/>
      <c r="D216" s="37"/>
      <c r="E216" s="31" t="s">
        <v>386</v>
      </c>
      <c r="F216" s="37"/>
      <c r="G216" s="37"/>
      <c r="H216" s="37"/>
      <c r="I216" s="37"/>
      <c r="J216" s="38"/>
    </row>
    <row r="217" ht="30">
      <c r="A217" s="29" t="s">
        <v>25</v>
      </c>
      <c r="B217" s="29">
        <v>51</v>
      </c>
      <c r="C217" s="30" t="s">
        <v>387</v>
      </c>
      <c r="D217" s="29" t="s">
        <v>27</v>
      </c>
      <c r="E217" s="31" t="s">
        <v>388</v>
      </c>
      <c r="F217" s="32" t="s">
        <v>70</v>
      </c>
      <c r="G217" s="33">
        <v>7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389</v>
      </c>
      <c r="F218" s="37"/>
      <c r="G218" s="37"/>
      <c r="H218" s="37"/>
      <c r="I218" s="37"/>
      <c r="J218" s="38"/>
    </row>
    <row r="219" ht="75">
      <c r="A219" s="29" t="s">
        <v>32</v>
      </c>
      <c r="B219" s="36"/>
      <c r="C219" s="37"/>
      <c r="D219" s="37"/>
      <c r="E219" s="39" t="s">
        <v>390</v>
      </c>
      <c r="F219" s="37"/>
      <c r="G219" s="37"/>
      <c r="H219" s="37"/>
      <c r="I219" s="37"/>
      <c r="J219" s="38"/>
    </row>
    <row r="220" ht="30">
      <c r="A220" s="29" t="s">
        <v>34</v>
      </c>
      <c r="B220" s="36"/>
      <c r="C220" s="37"/>
      <c r="D220" s="37"/>
      <c r="E220" s="31" t="s">
        <v>391</v>
      </c>
      <c r="F220" s="37"/>
      <c r="G220" s="37"/>
      <c r="H220" s="37"/>
      <c r="I220" s="37"/>
      <c r="J220" s="38"/>
    </row>
    <row r="221" ht="30">
      <c r="A221" s="29" t="s">
        <v>25</v>
      </c>
      <c r="B221" s="29">
        <v>52</v>
      </c>
      <c r="C221" s="30" t="s">
        <v>392</v>
      </c>
      <c r="D221" s="29" t="s">
        <v>27</v>
      </c>
      <c r="E221" s="31" t="s">
        <v>393</v>
      </c>
      <c r="F221" s="32" t="s">
        <v>70</v>
      </c>
      <c r="G221" s="33">
        <v>6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60">
      <c r="A222" s="29" t="s">
        <v>30</v>
      </c>
      <c r="B222" s="36"/>
      <c r="C222" s="37"/>
      <c r="D222" s="37"/>
      <c r="E222" s="31" t="s">
        <v>394</v>
      </c>
      <c r="F222" s="37"/>
      <c r="G222" s="37"/>
      <c r="H222" s="37"/>
      <c r="I222" s="37"/>
      <c r="J222" s="38"/>
    </row>
    <row r="223">
      <c r="A223" s="29" t="s">
        <v>32</v>
      </c>
      <c r="B223" s="36"/>
      <c r="C223" s="37"/>
      <c r="D223" s="37"/>
      <c r="E223" s="39" t="s">
        <v>395</v>
      </c>
      <c r="F223" s="37"/>
      <c r="G223" s="37"/>
      <c r="H223" s="37"/>
      <c r="I223" s="37"/>
      <c r="J223" s="38"/>
    </row>
    <row r="224" ht="30">
      <c r="A224" s="29" t="s">
        <v>34</v>
      </c>
      <c r="B224" s="36"/>
      <c r="C224" s="37"/>
      <c r="D224" s="37"/>
      <c r="E224" s="31" t="s">
        <v>396</v>
      </c>
      <c r="F224" s="37"/>
      <c r="G224" s="37"/>
      <c r="H224" s="37"/>
      <c r="I224" s="37"/>
      <c r="J224" s="38"/>
    </row>
    <row r="225" ht="30">
      <c r="A225" s="29" t="s">
        <v>25</v>
      </c>
      <c r="B225" s="29">
        <v>53</v>
      </c>
      <c r="C225" s="30" t="s">
        <v>397</v>
      </c>
      <c r="D225" s="29" t="s">
        <v>27</v>
      </c>
      <c r="E225" s="31" t="s">
        <v>398</v>
      </c>
      <c r="F225" s="32" t="s">
        <v>70</v>
      </c>
      <c r="G225" s="33">
        <v>6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399</v>
      </c>
      <c r="F226" s="37"/>
      <c r="G226" s="37"/>
      <c r="H226" s="37"/>
      <c r="I226" s="37"/>
      <c r="J226" s="38"/>
    </row>
    <row r="227" ht="75">
      <c r="A227" s="29" t="s">
        <v>32</v>
      </c>
      <c r="B227" s="36"/>
      <c r="C227" s="37"/>
      <c r="D227" s="37"/>
      <c r="E227" s="39" t="s">
        <v>400</v>
      </c>
      <c r="F227" s="37"/>
      <c r="G227" s="37"/>
      <c r="H227" s="37"/>
      <c r="I227" s="37"/>
      <c r="J227" s="38"/>
    </row>
    <row r="228" ht="45">
      <c r="A228" s="29" t="s">
        <v>34</v>
      </c>
      <c r="B228" s="36"/>
      <c r="C228" s="37"/>
      <c r="D228" s="37"/>
      <c r="E228" s="31" t="s">
        <v>401</v>
      </c>
      <c r="F228" s="37"/>
      <c r="G228" s="37"/>
      <c r="H228" s="37"/>
      <c r="I228" s="37"/>
      <c r="J228" s="38"/>
    </row>
    <row r="229" ht="30">
      <c r="A229" s="29" t="s">
        <v>25</v>
      </c>
      <c r="B229" s="29">
        <v>54</v>
      </c>
      <c r="C229" s="30" t="s">
        <v>402</v>
      </c>
      <c r="D229" s="29" t="s">
        <v>27</v>
      </c>
      <c r="E229" s="31" t="s">
        <v>403</v>
      </c>
      <c r="F229" s="32" t="s">
        <v>213</v>
      </c>
      <c r="G229" s="33">
        <v>81.375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30">
      <c r="A230" s="29" t="s">
        <v>30</v>
      </c>
      <c r="B230" s="36"/>
      <c r="C230" s="37"/>
      <c r="D230" s="37"/>
      <c r="E230" s="31" t="s">
        <v>404</v>
      </c>
      <c r="F230" s="37"/>
      <c r="G230" s="37"/>
      <c r="H230" s="37"/>
      <c r="I230" s="37"/>
      <c r="J230" s="38"/>
    </row>
    <row r="231" ht="60">
      <c r="A231" s="29" t="s">
        <v>32</v>
      </c>
      <c r="B231" s="36"/>
      <c r="C231" s="37"/>
      <c r="D231" s="37"/>
      <c r="E231" s="39" t="s">
        <v>405</v>
      </c>
      <c r="F231" s="37"/>
      <c r="G231" s="37"/>
      <c r="H231" s="37"/>
      <c r="I231" s="37"/>
      <c r="J231" s="38"/>
    </row>
    <row r="232" ht="60">
      <c r="A232" s="29" t="s">
        <v>34</v>
      </c>
      <c r="B232" s="36"/>
      <c r="C232" s="37"/>
      <c r="D232" s="37"/>
      <c r="E232" s="31" t="s">
        <v>406</v>
      </c>
      <c r="F232" s="37"/>
      <c r="G232" s="37"/>
      <c r="H232" s="37"/>
      <c r="I232" s="37"/>
      <c r="J232" s="38"/>
    </row>
    <row r="233" ht="30">
      <c r="A233" s="29" t="s">
        <v>25</v>
      </c>
      <c r="B233" s="29">
        <v>55</v>
      </c>
      <c r="C233" s="30" t="s">
        <v>407</v>
      </c>
      <c r="D233" s="29" t="s">
        <v>27</v>
      </c>
      <c r="E233" s="31" t="s">
        <v>408</v>
      </c>
      <c r="F233" s="32" t="s">
        <v>213</v>
      </c>
      <c r="G233" s="33">
        <v>81.375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30">
      <c r="A234" s="29" t="s">
        <v>30</v>
      </c>
      <c r="B234" s="36"/>
      <c r="C234" s="37"/>
      <c r="D234" s="37"/>
      <c r="E234" s="31" t="s">
        <v>409</v>
      </c>
      <c r="F234" s="37"/>
      <c r="G234" s="37"/>
      <c r="H234" s="37"/>
      <c r="I234" s="37"/>
      <c r="J234" s="38"/>
    </row>
    <row r="235" ht="60">
      <c r="A235" s="29" t="s">
        <v>32</v>
      </c>
      <c r="B235" s="36"/>
      <c r="C235" s="37"/>
      <c r="D235" s="37"/>
      <c r="E235" s="39" t="s">
        <v>405</v>
      </c>
      <c r="F235" s="37"/>
      <c r="G235" s="37"/>
      <c r="H235" s="37"/>
      <c r="I235" s="37"/>
      <c r="J235" s="38"/>
    </row>
    <row r="236" ht="60">
      <c r="A236" s="29" t="s">
        <v>34</v>
      </c>
      <c r="B236" s="36"/>
      <c r="C236" s="37"/>
      <c r="D236" s="37"/>
      <c r="E236" s="31" t="s">
        <v>406</v>
      </c>
      <c r="F236" s="37"/>
      <c r="G236" s="37"/>
      <c r="H236" s="37"/>
      <c r="I236" s="37"/>
      <c r="J236" s="38"/>
    </row>
    <row r="237">
      <c r="A237" s="29" t="s">
        <v>25</v>
      </c>
      <c r="B237" s="29">
        <v>56</v>
      </c>
      <c r="C237" s="30" t="s">
        <v>410</v>
      </c>
      <c r="D237" s="29" t="s">
        <v>27</v>
      </c>
      <c r="E237" s="31" t="s">
        <v>411</v>
      </c>
      <c r="F237" s="32" t="s">
        <v>164</v>
      </c>
      <c r="G237" s="33">
        <v>3.7000000000000002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30">
      <c r="A238" s="29" t="s">
        <v>30</v>
      </c>
      <c r="B238" s="36"/>
      <c r="C238" s="37"/>
      <c r="D238" s="37"/>
      <c r="E238" s="31" t="s">
        <v>412</v>
      </c>
      <c r="F238" s="37"/>
      <c r="G238" s="37"/>
      <c r="H238" s="37"/>
      <c r="I238" s="37"/>
      <c r="J238" s="38"/>
    </row>
    <row r="239">
      <c r="A239" s="29" t="s">
        <v>32</v>
      </c>
      <c r="B239" s="36"/>
      <c r="C239" s="37"/>
      <c r="D239" s="37"/>
      <c r="E239" s="39" t="s">
        <v>413</v>
      </c>
      <c r="F239" s="37"/>
      <c r="G239" s="37"/>
      <c r="H239" s="37"/>
      <c r="I239" s="37"/>
      <c r="J239" s="38"/>
    </row>
    <row r="240" ht="60">
      <c r="A240" s="29" t="s">
        <v>34</v>
      </c>
      <c r="B240" s="36"/>
      <c r="C240" s="37"/>
      <c r="D240" s="37"/>
      <c r="E240" s="31" t="s">
        <v>414</v>
      </c>
      <c r="F240" s="37"/>
      <c r="G240" s="37"/>
      <c r="H240" s="37"/>
      <c r="I240" s="37"/>
      <c r="J240" s="38"/>
    </row>
    <row r="241" ht="30">
      <c r="A241" s="29" t="s">
        <v>25</v>
      </c>
      <c r="B241" s="29">
        <v>57</v>
      </c>
      <c r="C241" s="30" t="s">
        <v>415</v>
      </c>
      <c r="D241" s="29" t="s">
        <v>27</v>
      </c>
      <c r="E241" s="31" t="s">
        <v>416</v>
      </c>
      <c r="F241" s="32" t="s">
        <v>164</v>
      </c>
      <c r="G241" s="33">
        <v>61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30">
      <c r="A242" s="29" t="s">
        <v>30</v>
      </c>
      <c r="B242" s="36"/>
      <c r="C242" s="37"/>
      <c r="D242" s="37"/>
      <c r="E242" s="31" t="s">
        <v>417</v>
      </c>
      <c r="F242" s="37"/>
      <c r="G242" s="37"/>
      <c r="H242" s="37"/>
      <c r="I242" s="37"/>
      <c r="J242" s="38"/>
    </row>
    <row r="243">
      <c r="A243" s="29" t="s">
        <v>32</v>
      </c>
      <c r="B243" s="36"/>
      <c r="C243" s="37"/>
      <c r="D243" s="37"/>
      <c r="E243" s="39" t="s">
        <v>418</v>
      </c>
      <c r="F243" s="37"/>
      <c r="G243" s="37"/>
      <c r="H243" s="37"/>
      <c r="I243" s="37"/>
      <c r="J243" s="38"/>
    </row>
    <row r="244" ht="60">
      <c r="A244" s="29" t="s">
        <v>34</v>
      </c>
      <c r="B244" s="36"/>
      <c r="C244" s="37"/>
      <c r="D244" s="37"/>
      <c r="E244" s="31" t="s">
        <v>414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419</v>
      </c>
      <c r="D245" s="29" t="s">
        <v>27</v>
      </c>
      <c r="E245" s="31" t="s">
        <v>420</v>
      </c>
      <c r="F245" s="32" t="s">
        <v>164</v>
      </c>
      <c r="G245" s="33">
        <v>20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421</v>
      </c>
      <c r="F246" s="37"/>
      <c r="G246" s="37"/>
      <c r="H246" s="37"/>
      <c r="I246" s="37"/>
      <c r="J246" s="38"/>
    </row>
    <row r="247">
      <c r="A247" s="29" t="s">
        <v>32</v>
      </c>
      <c r="B247" s="36"/>
      <c r="C247" s="37"/>
      <c r="D247" s="37"/>
      <c r="E247" s="39" t="s">
        <v>422</v>
      </c>
      <c r="F247" s="37"/>
      <c r="G247" s="37"/>
      <c r="H247" s="37"/>
      <c r="I247" s="37"/>
      <c r="J247" s="38"/>
    </row>
    <row r="248" ht="75">
      <c r="A248" s="29" t="s">
        <v>34</v>
      </c>
      <c r="B248" s="36"/>
      <c r="C248" s="37"/>
      <c r="D248" s="37"/>
      <c r="E248" s="31" t="s">
        <v>423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424</v>
      </c>
      <c r="D249" s="29" t="s">
        <v>27</v>
      </c>
      <c r="E249" s="31" t="s">
        <v>425</v>
      </c>
      <c r="F249" s="32" t="s">
        <v>164</v>
      </c>
      <c r="G249" s="33">
        <v>11.5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426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427</v>
      </c>
      <c r="F251" s="37"/>
      <c r="G251" s="37"/>
      <c r="H251" s="37"/>
      <c r="I251" s="37"/>
      <c r="J251" s="38"/>
    </row>
    <row r="252" ht="75">
      <c r="A252" s="29" t="s">
        <v>34</v>
      </c>
      <c r="B252" s="36"/>
      <c r="C252" s="37"/>
      <c r="D252" s="37"/>
      <c r="E252" s="31" t="s">
        <v>423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428</v>
      </c>
      <c r="D253" s="29" t="s">
        <v>27</v>
      </c>
      <c r="E253" s="31" t="s">
        <v>429</v>
      </c>
      <c r="F253" s="32" t="s">
        <v>164</v>
      </c>
      <c r="G253" s="33">
        <v>50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30">
      <c r="A254" s="29" t="s">
        <v>30</v>
      </c>
      <c r="B254" s="36"/>
      <c r="C254" s="37"/>
      <c r="D254" s="37"/>
      <c r="E254" s="31" t="s">
        <v>430</v>
      </c>
      <c r="F254" s="37"/>
      <c r="G254" s="37"/>
      <c r="H254" s="37"/>
      <c r="I254" s="37"/>
      <c r="J254" s="38"/>
    </row>
    <row r="255">
      <c r="A255" s="29" t="s">
        <v>32</v>
      </c>
      <c r="B255" s="36"/>
      <c r="C255" s="37"/>
      <c r="D255" s="37"/>
      <c r="E255" s="39" t="s">
        <v>431</v>
      </c>
      <c r="F255" s="37"/>
      <c r="G255" s="37"/>
      <c r="H255" s="37"/>
      <c r="I255" s="37"/>
      <c r="J255" s="38"/>
    </row>
    <row r="256" ht="30">
      <c r="A256" s="29" t="s">
        <v>34</v>
      </c>
      <c r="B256" s="36"/>
      <c r="C256" s="37"/>
      <c r="D256" s="37"/>
      <c r="E256" s="31" t="s">
        <v>432</v>
      </c>
      <c r="F256" s="37"/>
      <c r="G256" s="37"/>
      <c r="H256" s="37"/>
      <c r="I256" s="37"/>
      <c r="J256" s="38"/>
    </row>
    <row r="257" ht="30">
      <c r="A257" s="29" t="s">
        <v>25</v>
      </c>
      <c r="B257" s="29">
        <v>61</v>
      </c>
      <c r="C257" s="30" t="s">
        <v>433</v>
      </c>
      <c r="D257" s="29" t="s">
        <v>27</v>
      </c>
      <c r="E257" s="31" t="s">
        <v>434</v>
      </c>
      <c r="F257" s="32" t="s">
        <v>164</v>
      </c>
      <c r="G257" s="33">
        <v>15.5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30</v>
      </c>
      <c r="B258" s="36"/>
      <c r="C258" s="37"/>
      <c r="D258" s="37"/>
      <c r="E258" s="31" t="s">
        <v>435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436</v>
      </c>
      <c r="F259" s="37"/>
      <c r="G259" s="37"/>
      <c r="H259" s="37"/>
      <c r="I259" s="37"/>
      <c r="J259" s="38"/>
    </row>
    <row r="260" ht="120">
      <c r="A260" s="29" t="s">
        <v>34</v>
      </c>
      <c r="B260" s="36"/>
      <c r="C260" s="37"/>
      <c r="D260" s="37"/>
      <c r="E260" s="31" t="s">
        <v>437</v>
      </c>
      <c r="F260" s="37"/>
      <c r="G260" s="37"/>
      <c r="H260" s="37"/>
      <c r="I260" s="37"/>
      <c r="J260" s="38"/>
    </row>
    <row r="261">
      <c r="A261" s="29" t="s">
        <v>25</v>
      </c>
      <c r="B261" s="29">
        <v>62</v>
      </c>
      <c r="C261" s="30" t="s">
        <v>438</v>
      </c>
      <c r="D261" s="29" t="s">
        <v>27</v>
      </c>
      <c r="E261" s="31" t="s">
        <v>439</v>
      </c>
      <c r="F261" s="32" t="s">
        <v>213</v>
      </c>
      <c r="G261" s="33">
        <v>28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45">
      <c r="A262" s="29" t="s">
        <v>30</v>
      </c>
      <c r="B262" s="36"/>
      <c r="C262" s="37"/>
      <c r="D262" s="37"/>
      <c r="E262" s="31" t="s">
        <v>440</v>
      </c>
      <c r="F262" s="37"/>
      <c r="G262" s="37"/>
      <c r="H262" s="37"/>
      <c r="I262" s="37"/>
      <c r="J262" s="38"/>
    </row>
    <row r="263" ht="45">
      <c r="A263" s="29" t="s">
        <v>32</v>
      </c>
      <c r="B263" s="36"/>
      <c r="C263" s="37"/>
      <c r="D263" s="37"/>
      <c r="E263" s="39" t="s">
        <v>441</v>
      </c>
      <c r="F263" s="37"/>
      <c r="G263" s="37"/>
      <c r="H263" s="37"/>
      <c r="I263" s="37"/>
      <c r="J263" s="38"/>
    </row>
    <row r="264" ht="120">
      <c r="A264" s="29" t="s">
        <v>34</v>
      </c>
      <c r="B264" s="36"/>
      <c r="C264" s="37"/>
      <c r="D264" s="37"/>
      <c r="E264" s="31" t="s">
        <v>442</v>
      </c>
      <c r="F264" s="37"/>
      <c r="G264" s="37"/>
      <c r="H264" s="37"/>
      <c r="I264" s="37"/>
      <c r="J264" s="38"/>
    </row>
    <row r="265">
      <c r="A265" s="29" t="s">
        <v>25</v>
      </c>
      <c r="B265" s="29">
        <v>63</v>
      </c>
      <c r="C265" s="30" t="s">
        <v>443</v>
      </c>
      <c r="D265" s="29" t="s">
        <v>27</v>
      </c>
      <c r="E265" s="31" t="s">
        <v>444</v>
      </c>
      <c r="F265" s="32" t="s">
        <v>164</v>
      </c>
      <c r="G265" s="33">
        <v>18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45">
      <c r="A266" s="29" t="s">
        <v>30</v>
      </c>
      <c r="B266" s="36"/>
      <c r="C266" s="37"/>
      <c r="D266" s="37"/>
      <c r="E266" s="31" t="s">
        <v>445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446</v>
      </c>
      <c r="F267" s="37"/>
      <c r="G267" s="37"/>
      <c r="H267" s="37"/>
      <c r="I267" s="37"/>
      <c r="J267" s="38"/>
    </row>
    <row r="268" ht="180">
      <c r="A268" s="29" t="s">
        <v>34</v>
      </c>
      <c r="B268" s="36"/>
      <c r="C268" s="37"/>
      <c r="D268" s="37"/>
      <c r="E268" s="31" t="s">
        <v>447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448</v>
      </c>
      <c r="D269" s="29" t="s">
        <v>27</v>
      </c>
      <c r="E269" s="31" t="s">
        <v>449</v>
      </c>
      <c r="F269" s="32" t="s">
        <v>164</v>
      </c>
      <c r="G269" s="33">
        <v>7.5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45">
      <c r="A270" s="29" t="s">
        <v>30</v>
      </c>
      <c r="B270" s="36"/>
      <c r="C270" s="37"/>
      <c r="D270" s="37"/>
      <c r="E270" s="31" t="s">
        <v>450</v>
      </c>
      <c r="F270" s="37"/>
      <c r="G270" s="37"/>
      <c r="H270" s="37"/>
      <c r="I270" s="37"/>
      <c r="J270" s="38"/>
    </row>
    <row r="271">
      <c r="A271" s="29" t="s">
        <v>32</v>
      </c>
      <c r="B271" s="36"/>
      <c r="C271" s="37"/>
      <c r="D271" s="37"/>
      <c r="E271" s="39" t="s">
        <v>451</v>
      </c>
      <c r="F271" s="37"/>
      <c r="G271" s="37"/>
      <c r="H271" s="37"/>
      <c r="I271" s="37"/>
      <c r="J271" s="38"/>
    </row>
    <row r="272" ht="180">
      <c r="A272" s="29" t="s">
        <v>34</v>
      </c>
      <c r="B272" s="36"/>
      <c r="C272" s="37"/>
      <c r="D272" s="37"/>
      <c r="E272" s="31" t="s">
        <v>447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452</v>
      </c>
      <c r="D273" s="29" t="s">
        <v>27</v>
      </c>
      <c r="E273" s="31" t="s">
        <v>453</v>
      </c>
      <c r="F273" s="32" t="s">
        <v>70</v>
      </c>
      <c r="G273" s="33">
        <v>1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45">
      <c r="A274" s="29" t="s">
        <v>30</v>
      </c>
      <c r="B274" s="36"/>
      <c r="C274" s="37"/>
      <c r="D274" s="37"/>
      <c r="E274" s="31" t="s">
        <v>454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455</v>
      </c>
      <c r="F275" s="37"/>
      <c r="G275" s="37"/>
      <c r="H275" s="37"/>
      <c r="I275" s="37"/>
      <c r="J275" s="38"/>
    </row>
    <row r="276" ht="105">
      <c r="A276" s="29" t="s">
        <v>34</v>
      </c>
      <c r="B276" s="36"/>
      <c r="C276" s="37"/>
      <c r="D276" s="37"/>
      <c r="E276" s="31" t="s">
        <v>456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457</v>
      </c>
      <c r="D277" s="29" t="s">
        <v>27</v>
      </c>
      <c r="E277" s="31" t="s">
        <v>458</v>
      </c>
      <c r="F277" s="32" t="s">
        <v>153</v>
      </c>
      <c r="G277" s="33">
        <v>0.85299999999999998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 ht="45">
      <c r="A278" s="29" t="s">
        <v>30</v>
      </c>
      <c r="B278" s="36"/>
      <c r="C278" s="37"/>
      <c r="D278" s="37"/>
      <c r="E278" s="31" t="s">
        <v>459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460</v>
      </c>
      <c r="F279" s="37"/>
      <c r="G279" s="37"/>
      <c r="H279" s="37"/>
      <c r="I279" s="37"/>
      <c r="J279" s="38"/>
    </row>
    <row r="280" ht="105">
      <c r="A280" s="29" t="s">
        <v>34</v>
      </c>
      <c r="B280" s="36"/>
      <c r="C280" s="37"/>
      <c r="D280" s="37"/>
      <c r="E280" s="31" t="s">
        <v>456</v>
      </c>
      <c r="F280" s="37"/>
      <c r="G280" s="37"/>
      <c r="H280" s="37"/>
      <c r="I280" s="37"/>
      <c r="J280" s="38"/>
    </row>
    <row r="281" ht="30">
      <c r="A281" s="29" t="s">
        <v>25</v>
      </c>
      <c r="B281" s="29">
        <v>67</v>
      </c>
      <c r="C281" s="30" t="s">
        <v>461</v>
      </c>
      <c r="D281" s="29" t="s">
        <v>27</v>
      </c>
      <c r="E281" s="31" t="s">
        <v>462</v>
      </c>
      <c r="F281" s="32" t="s">
        <v>153</v>
      </c>
      <c r="G281" s="33">
        <v>0.48999999999999999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45">
      <c r="A282" s="29" t="s">
        <v>30</v>
      </c>
      <c r="B282" s="36"/>
      <c r="C282" s="37"/>
      <c r="D282" s="37"/>
      <c r="E282" s="31" t="s">
        <v>463</v>
      </c>
      <c r="F282" s="37"/>
      <c r="G282" s="37"/>
      <c r="H282" s="37"/>
      <c r="I282" s="37"/>
      <c r="J282" s="38"/>
    </row>
    <row r="283">
      <c r="A283" s="29" t="s">
        <v>32</v>
      </c>
      <c r="B283" s="36"/>
      <c r="C283" s="37"/>
      <c r="D283" s="37"/>
      <c r="E283" s="39" t="s">
        <v>464</v>
      </c>
      <c r="F283" s="37"/>
      <c r="G283" s="37"/>
      <c r="H283" s="37"/>
      <c r="I283" s="37"/>
      <c r="J283" s="38"/>
    </row>
    <row r="284" ht="105">
      <c r="A284" s="29" t="s">
        <v>34</v>
      </c>
      <c r="B284" s="40"/>
      <c r="C284" s="41"/>
      <c r="D284" s="41"/>
      <c r="E284" s="31" t="s">
        <v>456</v>
      </c>
      <c r="F284" s="41"/>
      <c r="G284" s="41"/>
      <c r="H284" s="41"/>
      <c r="I284" s="41"/>
      <c r="J28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465</v>
      </c>
      <c r="I3" s="16">
        <f>SUMIFS(I8:I130,A8:A130,"SD")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465</v>
      </c>
      <c r="D4" s="13"/>
      <c r="E4" s="14" t="s">
        <v>466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139</v>
      </c>
      <c r="D9" s="29" t="s">
        <v>27</v>
      </c>
      <c r="E9" s="31" t="s">
        <v>140</v>
      </c>
      <c r="F9" s="32" t="s">
        <v>141</v>
      </c>
      <c r="G9" s="33">
        <v>113.202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467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468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144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145</v>
      </c>
      <c r="D13" s="29" t="s">
        <v>27</v>
      </c>
      <c r="E13" s="31" t="s">
        <v>146</v>
      </c>
      <c r="F13" s="32" t="s">
        <v>141</v>
      </c>
      <c r="G13" s="33">
        <v>2.3250000000000002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469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470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144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149</v>
      </c>
      <c r="D17" s="26"/>
      <c r="E17" s="23" t="s">
        <v>150</v>
      </c>
      <c r="F17" s="26"/>
      <c r="G17" s="26"/>
      <c r="H17" s="26"/>
      <c r="I17" s="27">
        <f>SUMIFS(I18:I65,A18:A65,"P")</f>
        <v>0</v>
      </c>
      <c r="J17" s="28"/>
    </row>
    <row r="18">
      <c r="A18" s="29" t="s">
        <v>25</v>
      </c>
      <c r="B18" s="29">
        <v>3</v>
      </c>
      <c r="C18" s="30" t="s">
        <v>471</v>
      </c>
      <c r="D18" s="29" t="s">
        <v>27</v>
      </c>
      <c r="E18" s="31" t="s">
        <v>472</v>
      </c>
      <c r="F18" s="32" t="s">
        <v>213</v>
      </c>
      <c r="G18" s="33">
        <v>15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473</v>
      </c>
      <c r="F20" s="37"/>
      <c r="G20" s="37"/>
      <c r="H20" s="37"/>
      <c r="I20" s="37"/>
      <c r="J20" s="38"/>
    </row>
    <row r="21" ht="45">
      <c r="A21" s="29" t="s">
        <v>34</v>
      </c>
      <c r="B21" s="36"/>
      <c r="C21" s="37"/>
      <c r="D21" s="37"/>
      <c r="E21" s="31" t="s">
        <v>474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475</v>
      </c>
      <c r="D22" s="29" t="s">
        <v>27</v>
      </c>
      <c r="E22" s="31" t="s">
        <v>476</v>
      </c>
      <c r="F22" s="32" t="s">
        <v>164</v>
      </c>
      <c r="G22" s="33">
        <v>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477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1" t="s">
        <v>478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153</v>
      </c>
      <c r="G26" s="33">
        <v>2.5699999999999998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479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171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480</v>
      </c>
      <c r="D30" s="29" t="s">
        <v>27</v>
      </c>
      <c r="E30" s="31" t="s">
        <v>481</v>
      </c>
      <c r="F30" s="32" t="s">
        <v>153</v>
      </c>
      <c r="G30" s="33">
        <v>110.447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482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483</v>
      </c>
      <c r="D34" s="29" t="s">
        <v>37</v>
      </c>
      <c r="E34" s="31" t="s">
        <v>484</v>
      </c>
      <c r="F34" s="32" t="s">
        <v>153</v>
      </c>
      <c r="G34" s="33">
        <v>2.5699999999999998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485</v>
      </c>
      <c r="F36" s="37"/>
      <c r="G36" s="37"/>
      <c r="H36" s="37"/>
      <c r="I36" s="37"/>
      <c r="J36" s="38"/>
    </row>
    <row r="37" ht="390">
      <c r="A37" s="29" t="s">
        <v>34</v>
      </c>
      <c r="B37" s="36"/>
      <c r="C37" s="37"/>
      <c r="D37" s="37"/>
      <c r="E37" s="31" t="s">
        <v>486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483</v>
      </c>
      <c r="D38" s="29" t="s">
        <v>41</v>
      </c>
      <c r="E38" s="31" t="s">
        <v>484</v>
      </c>
      <c r="F38" s="32" t="s">
        <v>153</v>
      </c>
      <c r="G38" s="33">
        <v>48.119999999999997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487</v>
      </c>
      <c r="F40" s="37"/>
      <c r="G40" s="37"/>
      <c r="H40" s="37"/>
      <c r="I40" s="37"/>
      <c r="J40" s="38"/>
    </row>
    <row r="41" ht="390">
      <c r="A41" s="29" t="s">
        <v>34</v>
      </c>
      <c r="B41" s="36"/>
      <c r="C41" s="37"/>
      <c r="D41" s="37"/>
      <c r="E41" s="31" t="s">
        <v>486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488</v>
      </c>
      <c r="D42" s="29" t="s">
        <v>27</v>
      </c>
      <c r="E42" s="31" t="s">
        <v>489</v>
      </c>
      <c r="F42" s="32" t="s">
        <v>153</v>
      </c>
      <c r="G42" s="33">
        <v>48.119999999999997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490</v>
      </c>
      <c r="F44" s="37"/>
      <c r="G44" s="37"/>
      <c r="H44" s="37"/>
      <c r="I44" s="37"/>
      <c r="J44" s="38"/>
    </row>
    <row r="45" ht="345">
      <c r="A45" s="29" t="s">
        <v>34</v>
      </c>
      <c r="B45" s="36"/>
      <c r="C45" s="37"/>
      <c r="D45" s="37"/>
      <c r="E45" s="31" t="s">
        <v>491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186</v>
      </c>
      <c r="D46" s="29" t="s">
        <v>37</v>
      </c>
      <c r="E46" s="31" t="s">
        <v>187</v>
      </c>
      <c r="F46" s="32" t="s">
        <v>153</v>
      </c>
      <c r="G46" s="33">
        <v>2.5699999999999998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492</v>
      </c>
      <c r="F48" s="37"/>
      <c r="G48" s="37"/>
      <c r="H48" s="37"/>
      <c r="I48" s="37"/>
      <c r="J48" s="38"/>
    </row>
    <row r="49" ht="240">
      <c r="A49" s="29" t="s">
        <v>34</v>
      </c>
      <c r="B49" s="36"/>
      <c r="C49" s="37"/>
      <c r="D49" s="37"/>
      <c r="E49" s="31" t="s">
        <v>190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186</v>
      </c>
      <c r="D50" s="29" t="s">
        <v>41</v>
      </c>
      <c r="E50" s="31" t="s">
        <v>187</v>
      </c>
      <c r="F50" s="32" t="s">
        <v>153</v>
      </c>
      <c r="G50" s="33">
        <v>110.447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493</v>
      </c>
      <c r="F52" s="37"/>
      <c r="G52" s="37"/>
      <c r="H52" s="37"/>
      <c r="I52" s="37"/>
      <c r="J52" s="38"/>
    </row>
    <row r="53" ht="240">
      <c r="A53" s="29" t="s">
        <v>34</v>
      </c>
      <c r="B53" s="36"/>
      <c r="C53" s="37"/>
      <c r="D53" s="37"/>
      <c r="E53" s="31" t="s">
        <v>190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494</v>
      </c>
      <c r="D54" s="29" t="s">
        <v>27</v>
      </c>
      <c r="E54" s="31" t="s">
        <v>495</v>
      </c>
      <c r="F54" s="32" t="s">
        <v>153</v>
      </c>
      <c r="G54" s="33">
        <v>1.5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496</v>
      </c>
      <c r="F56" s="37"/>
      <c r="G56" s="37"/>
      <c r="H56" s="37"/>
      <c r="I56" s="37"/>
      <c r="J56" s="38"/>
    </row>
    <row r="57" ht="360">
      <c r="A57" s="29" t="s">
        <v>34</v>
      </c>
      <c r="B57" s="36"/>
      <c r="C57" s="37"/>
      <c r="D57" s="37"/>
      <c r="E57" s="31" t="s">
        <v>497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498</v>
      </c>
      <c r="D58" s="29" t="s">
        <v>27</v>
      </c>
      <c r="E58" s="31" t="s">
        <v>499</v>
      </c>
      <c r="F58" s="32" t="s">
        <v>213</v>
      </c>
      <c r="G58" s="33">
        <v>25.699999999999999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500</v>
      </c>
      <c r="F60" s="37"/>
      <c r="G60" s="37"/>
      <c r="H60" s="37"/>
      <c r="I60" s="37"/>
      <c r="J60" s="38"/>
    </row>
    <row r="61" ht="45">
      <c r="A61" s="29" t="s">
        <v>34</v>
      </c>
      <c r="B61" s="36"/>
      <c r="C61" s="37"/>
      <c r="D61" s="37"/>
      <c r="E61" s="31" t="s">
        <v>220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221</v>
      </c>
      <c r="D62" s="29" t="s">
        <v>27</v>
      </c>
      <c r="E62" s="31" t="s">
        <v>222</v>
      </c>
      <c r="F62" s="32" t="s">
        <v>213</v>
      </c>
      <c r="G62" s="33">
        <v>25.699999999999999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500</v>
      </c>
      <c r="F64" s="37"/>
      <c r="G64" s="37"/>
      <c r="H64" s="37"/>
      <c r="I64" s="37"/>
      <c r="J64" s="38"/>
    </row>
    <row r="65" ht="30">
      <c r="A65" s="29" t="s">
        <v>34</v>
      </c>
      <c r="B65" s="36"/>
      <c r="C65" s="37"/>
      <c r="D65" s="37"/>
      <c r="E65" s="31" t="s">
        <v>224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232</v>
      </c>
      <c r="D66" s="26"/>
      <c r="E66" s="23" t="s">
        <v>233</v>
      </c>
      <c r="F66" s="26"/>
      <c r="G66" s="26"/>
      <c r="H66" s="26"/>
      <c r="I66" s="27">
        <f>SUMIFS(I67:I74,A67:A74,"P")</f>
        <v>0</v>
      </c>
      <c r="J66" s="28"/>
    </row>
    <row r="67" ht="30">
      <c r="A67" s="29" t="s">
        <v>25</v>
      </c>
      <c r="B67" s="29">
        <v>15</v>
      </c>
      <c r="C67" s="30" t="s">
        <v>501</v>
      </c>
      <c r="D67" s="29" t="s">
        <v>27</v>
      </c>
      <c r="E67" s="31" t="s">
        <v>502</v>
      </c>
      <c r="F67" s="32" t="s">
        <v>70</v>
      </c>
      <c r="G67" s="33">
        <v>28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3" t="s">
        <v>27</v>
      </c>
      <c r="F68" s="37"/>
      <c r="G68" s="37"/>
      <c r="H68" s="37"/>
      <c r="I68" s="37"/>
      <c r="J68" s="38"/>
    </row>
    <row r="69" ht="30">
      <c r="A69" s="29" t="s">
        <v>32</v>
      </c>
      <c r="B69" s="36"/>
      <c r="C69" s="37"/>
      <c r="D69" s="37"/>
      <c r="E69" s="39" t="s">
        <v>503</v>
      </c>
      <c r="F69" s="37"/>
      <c r="G69" s="37"/>
      <c r="H69" s="37"/>
      <c r="I69" s="37"/>
      <c r="J69" s="38"/>
    </row>
    <row r="70" ht="90">
      <c r="A70" s="29" t="s">
        <v>34</v>
      </c>
      <c r="B70" s="36"/>
      <c r="C70" s="37"/>
      <c r="D70" s="37"/>
      <c r="E70" s="31" t="s">
        <v>504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505</v>
      </c>
      <c r="D71" s="29" t="s">
        <v>27</v>
      </c>
      <c r="E71" s="31" t="s">
        <v>506</v>
      </c>
      <c r="F71" s="32" t="s">
        <v>213</v>
      </c>
      <c r="G71" s="33">
        <v>47.25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507</v>
      </c>
      <c r="F73" s="37"/>
      <c r="G73" s="37"/>
      <c r="H73" s="37"/>
      <c r="I73" s="37"/>
      <c r="J73" s="38"/>
    </row>
    <row r="74" ht="120">
      <c r="A74" s="29" t="s">
        <v>34</v>
      </c>
      <c r="B74" s="36"/>
      <c r="C74" s="37"/>
      <c r="D74" s="37"/>
      <c r="E74" s="31" t="s">
        <v>508</v>
      </c>
      <c r="F74" s="37"/>
      <c r="G74" s="37"/>
      <c r="H74" s="37"/>
      <c r="I74" s="37"/>
      <c r="J74" s="38"/>
    </row>
    <row r="75">
      <c r="A75" s="23" t="s">
        <v>22</v>
      </c>
      <c r="B75" s="24"/>
      <c r="C75" s="25" t="s">
        <v>249</v>
      </c>
      <c r="D75" s="26"/>
      <c r="E75" s="23" t="s">
        <v>250</v>
      </c>
      <c r="F75" s="26"/>
      <c r="G75" s="26"/>
      <c r="H75" s="26"/>
      <c r="I75" s="27">
        <f>SUMIFS(I76:I91,A76:A91,"P")</f>
        <v>0</v>
      </c>
      <c r="J75" s="28"/>
    </row>
    <row r="76">
      <c r="A76" s="29" t="s">
        <v>25</v>
      </c>
      <c r="B76" s="29">
        <v>17</v>
      </c>
      <c r="C76" s="30" t="s">
        <v>509</v>
      </c>
      <c r="D76" s="29" t="s">
        <v>27</v>
      </c>
      <c r="E76" s="31" t="s">
        <v>510</v>
      </c>
      <c r="F76" s="32" t="s">
        <v>153</v>
      </c>
      <c r="G76" s="33">
        <v>4.7400000000000002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511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512</v>
      </c>
      <c r="F78" s="37"/>
      <c r="G78" s="37"/>
      <c r="H78" s="37"/>
      <c r="I78" s="37"/>
      <c r="J78" s="38"/>
    </row>
    <row r="79" ht="409.5">
      <c r="A79" s="29" t="s">
        <v>34</v>
      </c>
      <c r="B79" s="36"/>
      <c r="C79" s="37"/>
      <c r="D79" s="37"/>
      <c r="E79" s="31" t="s">
        <v>513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514</v>
      </c>
      <c r="D80" s="29" t="s">
        <v>27</v>
      </c>
      <c r="E80" s="31" t="s">
        <v>515</v>
      </c>
      <c r="F80" s="32" t="s">
        <v>141</v>
      </c>
      <c r="G80" s="33">
        <v>0.82999999999999996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516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517</v>
      </c>
      <c r="F82" s="37"/>
      <c r="G82" s="37"/>
      <c r="H82" s="37"/>
      <c r="I82" s="37"/>
      <c r="J82" s="38"/>
    </row>
    <row r="83" ht="300">
      <c r="A83" s="29" t="s">
        <v>34</v>
      </c>
      <c r="B83" s="36"/>
      <c r="C83" s="37"/>
      <c r="D83" s="37"/>
      <c r="E83" s="31" t="s">
        <v>518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256</v>
      </c>
      <c r="D84" s="29" t="s">
        <v>27</v>
      </c>
      <c r="E84" s="31" t="s">
        <v>257</v>
      </c>
      <c r="F84" s="32" t="s">
        <v>153</v>
      </c>
      <c r="G84" s="33">
        <v>3.125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 ht="30">
      <c r="A86" s="29" t="s">
        <v>32</v>
      </c>
      <c r="B86" s="36"/>
      <c r="C86" s="37"/>
      <c r="D86" s="37"/>
      <c r="E86" s="39" t="s">
        <v>519</v>
      </c>
      <c r="F86" s="37"/>
      <c r="G86" s="37"/>
      <c r="H86" s="37"/>
      <c r="I86" s="37"/>
      <c r="J86" s="38"/>
    </row>
    <row r="87" ht="75">
      <c r="A87" s="29" t="s">
        <v>34</v>
      </c>
      <c r="B87" s="36"/>
      <c r="C87" s="37"/>
      <c r="D87" s="37"/>
      <c r="E87" s="31" t="s">
        <v>260</v>
      </c>
      <c r="F87" s="37"/>
      <c r="G87" s="37"/>
      <c r="H87" s="37"/>
      <c r="I87" s="37"/>
      <c r="J87" s="38"/>
    </row>
    <row r="88" ht="30">
      <c r="A88" s="29" t="s">
        <v>25</v>
      </c>
      <c r="B88" s="29">
        <v>20</v>
      </c>
      <c r="C88" s="30" t="s">
        <v>520</v>
      </c>
      <c r="D88" s="29" t="s">
        <v>27</v>
      </c>
      <c r="E88" s="31" t="s">
        <v>521</v>
      </c>
      <c r="F88" s="32" t="s">
        <v>153</v>
      </c>
      <c r="G88" s="33">
        <v>57.75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522</v>
      </c>
      <c r="F90" s="37"/>
      <c r="G90" s="37"/>
      <c r="H90" s="37"/>
      <c r="I90" s="37"/>
      <c r="J90" s="38"/>
    </row>
    <row r="91" ht="45">
      <c r="A91" s="29" t="s">
        <v>34</v>
      </c>
      <c r="B91" s="36"/>
      <c r="C91" s="37"/>
      <c r="D91" s="37"/>
      <c r="E91" s="31" t="s">
        <v>523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261</v>
      </c>
      <c r="D92" s="26"/>
      <c r="E92" s="23" t="s">
        <v>262</v>
      </c>
      <c r="F92" s="26"/>
      <c r="G92" s="26"/>
      <c r="H92" s="26"/>
      <c r="I92" s="27">
        <f>SUMIFS(I93:I100,A93:A100,"P")</f>
        <v>0</v>
      </c>
      <c r="J92" s="28"/>
    </row>
    <row r="93">
      <c r="A93" s="29" t="s">
        <v>25</v>
      </c>
      <c r="B93" s="29">
        <v>21</v>
      </c>
      <c r="C93" s="30" t="s">
        <v>524</v>
      </c>
      <c r="D93" s="29" t="s">
        <v>27</v>
      </c>
      <c r="E93" s="31" t="s">
        <v>525</v>
      </c>
      <c r="F93" s="32" t="s">
        <v>153</v>
      </c>
      <c r="G93" s="33">
        <v>5.7999999999999998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30">
      <c r="A95" s="29" t="s">
        <v>32</v>
      </c>
      <c r="B95" s="36"/>
      <c r="C95" s="37"/>
      <c r="D95" s="37"/>
      <c r="E95" s="39" t="s">
        <v>526</v>
      </c>
      <c r="F95" s="37"/>
      <c r="G95" s="37"/>
      <c r="H95" s="37"/>
      <c r="I95" s="37"/>
      <c r="J95" s="38"/>
    </row>
    <row r="96" ht="60">
      <c r="A96" s="29" t="s">
        <v>34</v>
      </c>
      <c r="B96" s="36"/>
      <c r="C96" s="37"/>
      <c r="D96" s="37"/>
      <c r="E96" s="31" t="s">
        <v>272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527</v>
      </c>
      <c r="D97" s="29" t="s">
        <v>27</v>
      </c>
      <c r="E97" s="31" t="s">
        <v>528</v>
      </c>
      <c r="F97" s="32" t="s">
        <v>153</v>
      </c>
      <c r="G97" s="33">
        <v>13.65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30">
      <c r="A99" s="29" t="s">
        <v>32</v>
      </c>
      <c r="B99" s="36"/>
      <c r="C99" s="37"/>
      <c r="D99" s="37"/>
      <c r="E99" s="39" t="s">
        <v>529</v>
      </c>
      <c r="F99" s="37"/>
      <c r="G99" s="37"/>
      <c r="H99" s="37"/>
      <c r="I99" s="37"/>
      <c r="J99" s="38"/>
    </row>
    <row r="100" ht="75">
      <c r="A100" s="29" t="s">
        <v>34</v>
      </c>
      <c r="B100" s="36"/>
      <c r="C100" s="37"/>
      <c r="D100" s="37"/>
      <c r="E100" s="31" t="s">
        <v>530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531</v>
      </c>
      <c r="D101" s="26"/>
      <c r="E101" s="23" t="s">
        <v>532</v>
      </c>
      <c r="F101" s="26"/>
      <c r="G101" s="26"/>
      <c r="H101" s="26"/>
      <c r="I101" s="27">
        <f>SUMIFS(I102:I105,A102:A105,"P")</f>
        <v>0</v>
      </c>
      <c r="J101" s="28"/>
    </row>
    <row r="102">
      <c r="A102" s="29" t="s">
        <v>25</v>
      </c>
      <c r="B102" s="29">
        <v>23</v>
      </c>
      <c r="C102" s="30" t="s">
        <v>533</v>
      </c>
      <c r="D102" s="29" t="s">
        <v>27</v>
      </c>
      <c r="E102" s="31" t="s">
        <v>534</v>
      </c>
      <c r="F102" s="32" t="s">
        <v>213</v>
      </c>
      <c r="G102" s="33">
        <v>29.484000000000002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 ht="30">
      <c r="A104" s="29" t="s">
        <v>32</v>
      </c>
      <c r="B104" s="36"/>
      <c r="C104" s="37"/>
      <c r="D104" s="37"/>
      <c r="E104" s="39" t="s">
        <v>535</v>
      </c>
      <c r="F104" s="37"/>
      <c r="G104" s="37"/>
      <c r="H104" s="37"/>
      <c r="I104" s="37"/>
      <c r="J104" s="38"/>
    </row>
    <row r="105" ht="105">
      <c r="A105" s="29" t="s">
        <v>34</v>
      </c>
      <c r="B105" s="36"/>
      <c r="C105" s="37"/>
      <c r="D105" s="37"/>
      <c r="E105" s="31" t="s">
        <v>536</v>
      </c>
      <c r="F105" s="37"/>
      <c r="G105" s="37"/>
      <c r="H105" s="37"/>
      <c r="I105" s="37"/>
      <c r="J105" s="38"/>
    </row>
    <row r="106">
      <c r="A106" s="23" t="s">
        <v>22</v>
      </c>
      <c r="B106" s="24"/>
      <c r="C106" s="25" t="s">
        <v>80</v>
      </c>
      <c r="D106" s="26"/>
      <c r="E106" s="23" t="s">
        <v>81</v>
      </c>
      <c r="F106" s="26"/>
      <c r="G106" s="26"/>
      <c r="H106" s="26"/>
      <c r="I106" s="27">
        <f>SUMIFS(I107:I130,A107:A130,"P")</f>
        <v>0</v>
      </c>
      <c r="J106" s="28"/>
    </row>
    <row r="107">
      <c r="A107" s="29" t="s">
        <v>25</v>
      </c>
      <c r="B107" s="29">
        <v>24</v>
      </c>
      <c r="C107" s="30" t="s">
        <v>537</v>
      </c>
      <c r="D107" s="29" t="s">
        <v>27</v>
      </c>
      <c r="E107" s="31" t="s">
        <v>538</v>
      </c>
      <c r="F107" s="32" t="s">
        <v>164</v>
      </c>
      <c r="G107" s="33">
        <v>10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539</v>
      </c>
      <c r="F109" s="37"/>
      <c r="G109" s="37"/>
      <c r="H109" s="37"/>
      <c r="I109" s="37"/>
      <c r="J109" s="38"/>
    </row>
    <row r="110" ht="105">
      <c r="A110" s="29" t="s">
        <v>34</v>
      </c>
      <c r="B110" s="36"/>
      <c r="C110" s="37"/>
      <c r="D110" s="37"/>
      <c r="E110" s="31" t="s">
        <v>540</v>
      </c>
      <c r="F110" s="37"/>
      <c r="G110" s="37"/>
      <c r="H110" s="37"/>
      <c r="I110" s="37"/>
      <c r="J110" s="38"/>
    </row>
    <row r="111">
      <c r="A111" s="29" t="s">
        <v>25</v>
      </c>
      <c r="B111" s="29">
        <v>25</v>
      </c>
      <c r="C111" s="30" t="s">
        <v>541</v>
      </c>
      <c r="D111" s="29" t="s">
        <v>27</v>
      </c>
      <c r="E111" s="31" t="s">
        <v>542</v>
      </c>
      <c r="F111" s="32" t="s">
        <v>164</v>
      </c>
      <c r="G111" s="33">
        <v>15.199999999999999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543</v>
      </c>
      <c r="F112" s="37"/>
      <c r="G112" s="37"/>
      <c r="H112" s="37"/>
      <c r="I112" s="37"/>
      <c r="J112" s="38"/>
    </row>
    <row r="113">
      <c r="A113" s="29" t="s">
        <v>32</v>
      </c>
      <c r="B113" s="36"/>
      <c r="C113" s="37"/>
      <c r="D113" s="37"/>
      <c r="E113" s="39" t="s">
        <v>544</v>
      </c>
      <c r="F113" s="37"/>
      <c r="G113" s="37"/>
      <c r="H113" s="37"/>
      <c r="I113" s="37"/>
      <c r="J113" s="38"/>
    </row>
    <row r="114" ht="75">
      <c r="A114" s="29" t="s">
        <v>34</v>
      </c>
      <c r="B114" s="36"/>
      <c r="C114" s="37"/>
      <c r="D114" s="37"/>
      <c r="E114" s="31" t="s">
        <v>545</v>
      </c>
      <c r="F114" s="37"/>
      <c r="G114" s="37"/>
      <c r="H114" s="37"/>
      <c r="I114" s="37"/>
      <c r="J114" s="38"/>
    </row>
    <row r="115">
      <c r="A115" s="29" t="s">
        <v>25</v>
      </c>
      <c r="B115" s="29">
        <v>26</v>
      </c>
      <c r="C115" s="30" t="s">
        <v>438</v>
      </c>
      <c r="D115" s="29" t="s">
        <v>27</v>
      </c>
      <c r="E115" s="31" t="s">
        <v>439</v>
      </c>
      <c r="F115" s="32" t="s">
        <v>213</v>
      </c>
      <c r="G115" s="33">
        <v>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546</v>
      </c>
      <c r="F117" s="37"/>
      <c r="G117" s="37"/>
      <c r="H117" s="37"/>
      <c r="I117" s="37"/>
      <c r="J117" s="38"/>
    </row>
    <row r="118" ht="120">
      <c r="A118" s="29" t="s">
        <v>34</v>
      </c>
      <c r="B118" s="36"/>
      <c r="C118" s="37"/>
      <c r="D118" s="37"/>
      <c r="E118" s="31" t="s">
        <v>442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547</v>
      </c>
      <c r="D119" s="29" t="s">
        <v>27</v>
      </c>
      <c r="E119" s="31" t="s">
        <v>548</v>
      </c>
      <c r="F119" s="32" t="s">
        <v>213</v>
      </c>
      <c r="G119" s="33">
        <v>29.609999999999999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 ht="30">
      <c r="A121" s="29" t="s">
        <v>32</v>
      </c>
      <c r="B121" s="36"/>
      <c r="C121" s="37"/>
      <c r="D121" s="37"/>
      <c r="E121" s="39" t="s">
        <v>549</v>
      </c>
      <c r="F121" s="37"/>
      <c r="G121" s="37"/>
      <c r="H121" s="37"/>
      <c r="I121" s="37"/>
      <c r="J121" s="38"/>
    </row>
    <row r="122" ht="30">
      <c r="A122" s="29" t="s">
        <v>34</v>
      </c>
      <c r="B122" s="36"/>
      <c r="C122" s="37"/>
      <c r="D122" s="37"/>
      <c r="E122" s="31" t="s">
        <v>550</v>
      </c>
      <c r="F122" s="37"/>
      <c r="G122" s="37"/>
      <c r="H122" s="37"/>
      <c r="I122" s="37"/>
      <c r="J122" s="38"/>
    </row>
    <row r="123">
      <c r="A123" s="29" t="s">
        <v>25</v>
      </c>
      <c r="B123" s="29">
        <v>28</v>
      </c>
      <c r="C123" s="30" t="s">
        <v>551</v>
      </c>
      <c r="D123" s="29" t="s">
        <v>27</v>
      </c>
      <c r="E123" s="31" t="s">
        <v>552</v>
      </c>
      <c r="F123" s="32" t="s">
        <v>153</v>
      </c>
      <c r="G123" s="33">
        <v>1.4850000000000001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553</v>
      </c>
      <c r="F125" s="37"/>
      <c r="G125" s="37"/>
      <c r="H125" s="37"/>
      <c r="I125" s="37"/>
      <c r="J125" s="38"/>
    </row>
    <row r="126" ht="150">
      <c r="A126" s="29" t="s">
        <v>34</v>
      </c>
      <c r="B126" s="36"/>
      <c r="C126" s="37"/>
      <c r="D126" s="37"/>
      <c r="E126" s="31" t="s">
        <v>554</v>
      </c>
      <c r="F126" s="37"/>
      <c r="G126" s="37"/>
      <c r="H126" s="37"/>
      <c r="I126" s="37"/>
      <c r="J126" s="38"/>
    </row>
    <row r="127">
      <c r="A127" s="29" t="s">
        <v>25</v>
      </c>
      <c r="B127" s="29">
        <v>29</v>
      </c>
      <c r="C127" s="30" t="s">
        <v>555</v>
      </c>
      <c r="D127" s="29" t="s">
        <v>27</v>
      </c>
      <c r="E127" s="31" t="s">
        <v>556</v>
      </c>
      <c r="F127" s="32" t="s">
        <v>153</v>
      </c>
      <c r="G127" s="33">
        <v>0.93000000000000005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 ht="75">
      <c r="A129" s="29" t="s">
        <v>32</v>
      </c>
      <c r="B129" s="36"/>
      <c r="C129" s="37"/>
      <c r="D129" s="37"/>
      <c r="E129" s="39" t="s">
        <v>557</v>
      </c>
      <c r="F129" s="37"/>
      <c r="G129" s="37"/>
      <c r="H129" s="37"/>
      <c r="I129" s="37"/>
      <c r="J129" s="38"/>
    </row>
    <row r="130" ht="150">
      <c r="A130" s="29" t="s">
        <v>34</v>
      </c>
      <c r="B130" s="40"/>
      <c r="C130" s="41"/>
      <c r="D130" s="41"/>
      <c r="E130" s="31" t="s">
        <v>554</v>
      </c>
      <c r="F130" s="41"/>
      <c r="G130" s="41"/>
      <c r="H130" s="41"/>
      <c r="I130" s="41"/>
      <c r="J13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558</v>
      </c>
      <c r="I3" s="16">
        <f>SUMIFS(I8:I122,A8:A122,"SD")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558</v>
      </c>
      <c r="D4" s="13"/>
      <c r="E4" s="14" t="s">
        <v>559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139</v>
      </c>
      <c r="D9" s="29" t="s">
        <v>27</v>
      </c>
      <c r="E9" s="31" t="s">
        <v>140</v>
      </c>
      <c r="F9" s="32" t="s">
        <v>141</v>
      </c>
      <c r="G9" s="33">
        <v>749.44799999999998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560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561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144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149</v>
      </c>
      <c r="D13" s="26"/>
      <c r="E13" s="23" t="s">
        <v>150</v>
      </c>
      <c r="F13" s="26"/>
      <c r="G13" s="26"/>
      <c r="H13" s="26"/>
      <c r="I13" s="27">
        <f>SUMIFS(I14:I69,A14:A69,"P")</f>
        <v>0</v>
      </c>
      <c r="J13" s="28"/>
    </row>
    <row r="14">
      <c r="A14" s="29" t="s">
        <v>25</v>
      </c>
      <c r="B14" s="29">
        <v>2</v>
      </c>
      <c r="C14" s="30" t="s">
        <v>471</v>
      </c>
      <c r="D14" s="29" t="s">
        <v>27</v>
      </c>
      <c r="E14" s="31" t="s">
        <v>472</v>
      </c>
      <c r="F14" s="32" t="s">
        <v>213</v>
      </c>
      <c r="G14" s="33">
        <v>90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562</v>
      </c>
      <c r="F16" s="37"/>
      <c r="G16" s="37"/>
      <c r="H16" s="37"/>
      <c r="I16" s="37"/>
      <c r="J16" s="38"/>
    </row>
    <row r="17" ht="45">
      <c r="A17" s="29" t="s">
        <v>34</v>
      </c>
      <c r="B17" s="36"/>
      <c r="C17" s="37"/>
      <c r="D17" s="37"/>
      <c r="E17" s="31" t="s">
        <v>474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475</v>
      </c>
      <c r="D18" s="29" t="s">
        <v>27</v>
      </c>
      <c r="E18" s="31" t="s">
        <v>476</v>
      </c>
      <c r="F18" s="32" t="s">
        <v>164</v>
      </c>
      <c r="G18" s="33">
        <v>79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563</v>
      </c>
      <c r="F20" s="37"/>
      <c r="G20" s="37"/>
      <c r="H20" s="37"/>
      <c r="I20" s="37"/>
      <c r="J20" s="38"/>
    </row>
    <row r="21" ht="45">
      <c r="A21" s="29" t="s">
        <v>34</v>
      </c>
      <c r="B21" s="36"/>
      <c r="C21" s="37"/>
      <c r="D21" s="37"/>
      <c r="E21" s="31" t="s">
        <v>478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167</v>
      </c>
      <c r="D22" s="29" t="s">
        <v>27</v>
      </c>
      <c r="E22" s="31" t="s">
        <v>168</v>
      </c>
      <c r="F22" s="32" t="s">
        <v>153</v>
      </c>
      <c r="G22" s="33">
        <v>2.9430000000000001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564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1" t="s">
        <v>171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480</v>
      </c>
      <c r="D26" s="29" t="s">
        <v>27</v>
      </c>
      <c r="E26" s="31" t="s">
        <v>481</v>
      </c>
      <c r="F26" s="32" t="s">
        <v>153</v>
      </c>
      <c r="G26" s="33">
        <v>356.428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565</v>
      </c>
      <c r="F27" s="37"/>
      <c r="G27" s="37"/>
      <c r="H27" s="37"/>
      <c r="I27" s="37"/>
      <c r="J27" s="38"/>
    </row>
    <row r="28" ht="60">
      <c r="A28" s="29" t="s">
        <v>32</v>
      </c>
      <c r="B28" s="36"/>
      <c r="C28" s="37"/>
      <c r="D28" s="37"/>
      <c r="E28" s="39" t="s">
        <v>566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567</v>
      </c>
      <c r="D30" s="29" t="s">
        <v>27</v>
      </c>
      <c r="E30" s="31" t="s">
        <v>568</v>
      </c>
      <c r="F30" s="32" t="s">
        <v>153</v>
      </c>
      <c r="G30" s="33">
        <v>88.731999999999999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565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569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570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483</v>
      </c>
      <c r="D34" s="29" t="s">
        <v>37</v>
      </c>
      <c r="E34" s="31" t="s">
        <v>484</v>
      </c>
      <c r="F34" s="32" t="s">
        <v>153</v>
      </c>
      <c r="G34" s="33">
        <v>2.9430000000000001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571</v>
      </c>
      <c r="F36" s="37"/>
      <c r="G36" s="37"/>
      <c r="H36" s="37"/>
      <c r="I36" s="37"/>
      <c r="J36" s="38"/>
    </row>
    <row r="37" ht="390">
      <c r="A37" s="29" t="s">
        <v>34</v>
      </c>
      <c r="B37" s="36"/>
      <c r="C37" s="37"/>
      <c r="D37" s="37"/>
      <c r="E37" s="31" t="s">
        <v>486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483</v>
      </c>
      <c r="D38" s="29" t="s">
        <v>43</v>
      </c>
      <c r="E38" s="31" t="s">
        <v>484</v>
      </c>
      <c r="F38" s="32" t="s">
        <v>153</v>
      </c>
      <c r="G38" s="33">
        <v>28.800000000000001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572</v>
      </c>
      <c r="F40" s="37"/>
      <c r="G40" s="37"/>
      <c r="H40" s="37"/>
      <c r="I40" s="37"/>
      <c r="J40" s="38"/>
    </row>
    <row r="41" ht="390">
      <c r="A41" s="29" t="s">
        <v>34</v>
      </c>
      <c r="B41" s="36"/>
      <c r="C41" s="37"/>
      <c r="D41" s="37"/>
      <c r="E41" s="31" t="s">
        <v>486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488</v>
      </c>
      <c r="D42" s="29" t="s">
        <v>27</v>
      </c>
      <c r="E42" s="31" t="s">
        <v>489</v>
      </c>
      <c r="F42" s="32" t="s">
        <v>153</v>
      </c>
      <c r="G42" s="33">
        <v>28.800000000000001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573</v>
      </c>
      <c r="F44" s="37"/>
      <c r="G44" s="37"/>
      <c r="H44" s="37"/>
      <c r="I44" s="37"/>
      <c r="J44" s="38"/>
    </row>
    <row r="45" ht="345">
      <c r="A45" s="29" t="s">
        <v>34</v>
      </c>
      <c r="B45" s="36"/>
      <c r="C45" s="37"/>
      <c r="D45" s="37"/>
      <c r="E45" s="31" t="s">
        <v>491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186</v>
      </c>
      <c r="D46" s="29" t="s">
        <v>37</v>
      </c>
      <c r="E46" s="31" t="s">
        <v>187</v>
      </c>
      <c r="F46" s="32" t="s">
        <v>153</v>
      </c>
      <c r="G46" s="33">
        <v>2.9430000000000001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574</v>
      </c>
      <c r="F48" s="37"/>
      <c r="G48" s="37"/>
      <c r="H48" s="37"/>
      <c r="I48" s="37"/>
      <c r="J48" s="38"/>
    </row>
    <row r="49" ht="240">
      <c r="A49" s="29" t="s">
        <v>34</v>
      </c>
      <c r="B49" s="36"/>
      <c r="C49" s="37"/>
      <c r="D49" s="37"/>
      <c r="E49" s="31" t="s">
        <v>190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186</v>
      </c>
      <c r="D50" s="29" t="s">
        <v>41</v>
      </c>
      <c r="E50" s="31" t="s">
        <v>187</v>
      </c>
      <c r="F50" s="32" t="s">
        <v>153</v>
      </c>
      <c r="G50" s="33">
        <v>445.16000000000003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575</v>
      </c>
      <c r="F52" s="37"/>
      <c r="G52" s="37"/>
      <c r="H52" s="37"/>
      <c r="I52" s="37"/>
      <c r="J52" s="38"/>
    </row>
    <row r="53" ht="240">
      <c r="A53" s="29" t="s">
        <v>34</v>
      </c>
      <c r="B53" s="36"/>
      <c r="C53" s="37"/>
      <c r="D53" s="37"/>
      <c r="E53" s="31" t="s">
        <v>190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191</v>
      </c>
      <c r="D54" s="29" t="s">
        <v>27</v>
      </c>
      <c r="E54" s="31" t="s">
        <v>192</v>
      </c>
      <c r="F54" s="32" t="s">
        <v>153</v>
      </c>
      <c r="G54" s="33">
        <v>108.56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576</v>
      </c>
      <c r="F56" s="37"/>
      <c r="G56" s="37"/>
      <c r="H56" s="37"/>
      <c r="I56" s="37"/>
      <c r="J56" s="38"/>
    </row>
    <row r="57" ht="375">
      <c r="A57" s="29" t="s">
        <v>34</v>
      </c>
      <c r="B57" s="36"/>
      <c r="C57" s="37"/>
      <c r="D57" s="37"/>
      <c r="E57" s="31" t="s">
        <v>195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494</v>
      </c>
      <c r="D58" s="29" t="s">
        <v>27</v>
      </c>
      <c r="E58" s="31" t="s">
        <v>495</v>
      </c>
      <c r="F58" s="32" t="s">
        <v>153</v>
      </c>
      <c r="G58" s="33">
        <v>1.5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496</v>
      </c>
      <c r="F60" s="37"/>
      <c r="G60" s="37"/>
      <c r="H60" s="37"/>
      <c r="I60" s="37"/>
      <c r="J60" s="38"/>
    </row>
    <row r="61" ht="360">
      <c r="A61" s="29" t="s">
        <v>34</v>
      </c>
      <c r="B61" s="36"/>
      <c r="C61" s="37"/>
      <c r="D61" s="37"/>
      <c r="E61" s="31" t="s">
        <v>497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498</v>
      </c>
      <c r="D62" s="29" t="s">
        <v>27</v>
      </c>
      <c r="E62" s="31" t="s">
        <v>499</v>
      </c>
      <c r="F62" s="32" t="s">
        <v>213</v>
      </c>
      <c r="G62" s="33">
        <v>29.43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577</v>
      </c>
      <c r="F64" s="37"/>
      <c r="G64" s="37"/>
      <c r="H64" s="37"/>
      <c r="I64" s="37"/>
      <c r="J64" s="38"/>
    </row>
    <row r="65" ht="45">
      <c r="A65" s="29" t="s">
        <v>34</v>
      </c>
      <c r="B65" s="36"/>
      <c r="C65" s="37"/>
      <c r="D65" s="37"/>
      <c r="E65" s="31" t="s">
        <v>220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221</v>
      </c>
      <c r="D66" s="29" t="s">
        <v>27</v>
      </c>
      <c r="E66" s="31" t="s">
        <v>222</v>
      </c>
      <c r="F66" s="32" t="s">
        <v>213</v>
      </c>
      <c r="G66" s="33">
        <v>29.43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578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224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232</v>
      </c>
      <c r="D70" s="26"/>
      <c r="E70" s="23" t="s">
        <v>233</v>
      </c>
      <c r="F70" s="26"/>
      <c r="G70" s="26"/>
      <c r="H70" s="26"/>
      <c r="I70" s="27">
        <f>SUMIFS(I71:I74,A71:A74,"P")</f>
        <v>0</v>
      </c>
      <c r="J70" s="28"/>
    </row>
    <row r="71">
      <c r="A71" s="29" t="s">
        <v>25</v>
      </c>
      <c r="B71" s="29">
        <v>16</v>
      </c>
      <c r="C71" s="30" t="s">
        <v>505</v>
      </c>
      <c r="D71" s="29" t="s">
        <v>27</v>
      </c>
      <c r="E71" s="31" t="s">
        <v>506</v>
      </c>
      <c r="F71" s="32" t="s">
        <v>213</v>
      </c>
      <c r="G71" s="33">
        <v>198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579</v>
      </c>
      <c r="F73" s="37"/>
      <c r="G73" s="37"/>
      <c r="H73" s="37"/>
      <c r="I73" s="37"/>
      <c r="J73" s="38"/>
    </row>
    <row r="74" ht="120">
      <c r="A74" s="29" t="s">
        <v>34</v>
      </c>
      <c r="B74" s="36"/>
      <c r="C74" s="37"/>
      <c r="D74" s="37"/>
      <c r="E74" s="31" t="s">
        <v>508</v>
      </c>
      <c r="F74" s="37"/>
      <c r="G74" s="37"/>
      <c r="H74" s="37"/>
      <c r="I74" s="37"/>
      <c r="J74" s="38"/>
    </row>
    <row r="75">
      <c r="A75" s="23" t="s">
        <v>22</v>
      </c>
      <c r="B75" s="24"/>
      <c r="C75" s="25" t="s">
        <v>249</v>
      </c>
      <c r="D75" s="26"/>
      <c r="E75" s="23" t="s">
        <v>250</v>
      </c>
      <c r="F75" s="26"/>
      <c r="G75" s="26"/>
      <c r="H75" s="26"/>
      <c r="I75" s="27">
        <f>SUMIFS(I76:I79,A76:A79,"P")</f>
        <v>0</v>
      </c>
      <c r="J75" s="28"/>
    </row>
    <row r="76" ht="30">
      <c r="A76" s="29" t="s">
        <v>25</v>
      </c>
      <c r="B76" s="29">
        <v>17</v>
      </c>
      <c r="C76" s="30" t="s">
        <v>520</v>
      </c>
      <c r="D76" s="29" t="s">
        <v>27</v>
      </c>
      <c r="E76" s="31" t="s">
        <v>521</v>
      </c>
      <c r="F76" s="32" t="s">
        <v>153</v>
      </c>
      <c r="G76" s="33">
        <v>199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580</v>
      </c>
      <c r="F78" s="37"/>
      <c r="G78" s="37"/>
      <c r="H78" s="37"/>
      <c r="I78" s="37"/>
      <c r="J78" s="38"/>
    </row>
    <row r="79" ht="45">
      <c r="A79" s="29" t="s">
        <v>34</v>
      </c>
      <c r="B79" s="36"/>
      <c r="C79" s="37"/>
      <c r="D79" s="37"/>
      <c r="E79" s="31" t="s">
        <v>523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261</v>
      </c>
      <c r="D80" s="26"/>
      <c r="E80" s="23" t="s">
        <v>262</v>
      </c>
      <c r="F80" s="26"/>
      <c r="G80" s="26"/>
      <c r="H80" s="26"/>
      <c r="I80" s="27">
        <f>SUMIFS(I81:I92,A81:A92,"P")</f>
        <v>0</v>
      </c>
      <c r="J80" s="28"/>
    </row>
    <row r="81">
      <c r="A81" s="29" t="s">
        <v>25</v>
      </c>
      <c r="B81" s="29">
        <v>18</v>
      </c>
      <c r="C81" s="30" t="s">
        <v>581</v>
      </c>
      <c r="D81" s="29" t="s">
        <v>27</v>
      </c>
      <c r="E81" s="31" t="s">
        <v>582</v>
      </c>
      <c r="F81" s="32" t="s">
        <v>153</v>
      </c>
      <c r="G81" s="33">
        <v>1.5509999999999999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30">
      <c r="A83" s="29" t="s">
        <v>32</v>
      </c>
      <c r="B83" s="36"/>
      <c r="C83" s="37"/>
      <c r="D83" s="37"/>
      <c r="E83" s="39" t="s">
        <v>583</v>
      </c>
      <c r="F83" s="37"/>
      <c r="G83" s="37"/>
      <c r="H83" s="37"/>
      <c r="I83" s="37"/>
      <c r="J83" s="38"/>
    </row>
    <row r="84" ht="409.5">
      <c r="A84" s="29" t="s">
        <v>34</v>
      </c>
      <c r="B84" s="36"/>
      <c r="C84" s="37"/>
      <c r="D84" s="37"/>
      <c r="E84" s="31" t="s">
        <v>584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524</v>
      </c>
      <c r="D85" s="29" t="s">
        <v>27</v>
      </c>
      <c r="E85" s="31" t="s">
        <v>525</v>
      </c>
      <c r="F85" s="32" t="s">
        <v>153</v>
      </c>
      <c r="G85" s="33">
        <v>30.800000000000001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30">
      <c r="A87" s="29" t="s">
        <v>32</v>
      </c>
      <c r="B87" s="36"/>
      <c r="C87" s="37"/>
      <c r="D87" s="37"/>
      <c r="E87" s="39" t="s">
        <v>585</v>
      </c>
      <c r="F87" s="37"/>
      <c r="G87" s="37"/>
      <c r="H87" s="37"/>
      <c r="I87" s="37"/>
      <c r="J87" s="38"/>
    </row>
    <row r="88" ht="60">
      <c r="A88" s="29" t="s">
        <v>34</v>
      </c>
      <c r="B88" s="36"/>
      <c r="C88" s="37"/>
      <c r="D88" s="37"/>
      <c r="E88" s="31" t="s">
        <v>272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527</v>
      </c>
      <c r="D89" s="29" t="s">
        <v>27</v>
      </c>
      <c r="E89" s="31" t="s">
        <v>528</v>
      </c>
      <c r="F89" s="32" t="s">
        <v>153</v>
      </c>
      <c r="G89" s="33">
        <v>44.265999999999998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30">
      <c r="A91" s="29" t="s">
        <v>32</v>
      </c>
      <c r="B91" s="36"/>
      <c r="C91" s="37"/>
      <c r="D91" s="37"/>
      <c r="E91" s="39" t="s">
        <v>586</v>
      </c>
      <c r="F91" s="37"/>
      <c r="G91" s="37"/>
      <c r="H91" s="37"/>
      <c r="I91" s="37"/>
      <c r="J91" s="38"/>
    </row>
    <row r="92" ht="75">
      <c r="A92" s="29" t="s">
        <v>34</v>
      </c>
      <c r="B92" s="36"/>
      <c r="C92" s="37"/>
      <c r="D92" s="37"/>
      <c r="E92" s="31" t="s">
        <v>530</v>
      </c>
      <c r="F92" s="37"/>
      <c r="G92" s="37"/>
      <c r="H92" s="37"/>
      <c r="I92" s="37"/>
      <c r="J92" s="38"/>
    </row>
    <row r="93">
      <c r="A93" s="23" t="s">
        <v>22</v>
      </c>
      <c r="B93" s="24"/>
      <c r="C93" s="25" t="s">
        <v>334</v>
      </c>
      <c r="D93" s="26"/>
      <c r="E93" s="23" t="s">
        <v>335</v>
      </c>
      <c r="F93" s="26"/>
      <c r="G93" s="26"/>
      <c r="H93" s="26"/>
      <c r="I93" s="27">
        <f>SUMIFS(I94:I109,A94:A109,"P")</f>
        <v>0</v>
      </c>
      <c r="J93" s="28"/>
    </row>
    <row r="94">
      <c r="A94" s="29" t="s">
        <v>25</v>
      </c>
      <c r="B94" s="29">
        <v>21</v>
      </c>
      <c r="C94" s="30" t="s">
        <v>336</v>
      </c>
      <c r="D94" s="29" t="s">
        <v>27</v>
      </c>
      <c r="E94" s="31" t="s">
        <v>337</v>
      </c>
      <c r="F94" s="32" t="s">
        <v>164</v>
      </c>
      <c r="G94" s="33">
        <v>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587</v>
      </c>
      <c r="F96" s="37"/>
      <c r="G96" s="37"/>
      <c r="H96" s="37"/>
      <c r="I96" s="37"/>
      <c r="J96" s="38"/>
    </row>
    <row r="97" ht="330">
      <c r="A97" s="29" t="s">
        <v>34</v>
      </c>
      <c r="B97" s="36"/>
      <c r="C97" s="37"/>
      <c r="D97" s="37"/>
      <c r="E97" s="31" t="s">
        <v>340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588</v>
      </c>
      <c r="D98" s="29" t="s">
        <v>27</v>
      </c>
      <c r="E98" s="31" t="s">
        <v>589</v>
      </c>
      <c r="F98" s="32" t="s">
        <v>164</v>
      </c>
      <c r="G98" s="33">
        <v>49.399999999999999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590</v>
      </c>
      <c r="F100" s="37"/>
      <c r="G100" s="37"/>
      <c r="H100" s="37"/>
      <c r="I100" s="37"/>
      <c r="J100" s="38"/>
    </row>
    <row r="101" ht="300">
      <c r="A101" s="29" t="s">
        <v>34</v>
      </c>
      <c r="B101" s="36"/>
      <c r="C101" s="37"/>
      <c r="D101" s="37"/>
      <c r="E101" s="31" t="s">
        <v>591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592</v>
      </c>
      <c r="D102" s="29" t="s">
        <v>27</v>
      </c>
      <c r="E102" s="31" t="s">
        <v>593</v>
      </c>
      <c r="F102" s="32" t="s">
        <v>164</v>
      </c>
      <c r="G102" s="33">
        <v>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 ht="30">
      <c r="A104" s="29" t="s">
        <v>32</v>
      </c>
      <c r="B104" s="36"/>
      <c r="C104" s="37"/>
      <c r="D104" s="37"/>
      <c r="E104" s="39" t="s">
        <v>594</v>
      </c>
      <c r="F104" s="37"/>
      <c r="G104" s="37"/>
      <c r="H104" s="37"/>
      <c r="I104" s="37"/>
      <c r="J104" s="38"/>
    </row>
    <row r="105" ht="300">
      <c r="A105" s="29" t="s">
        <v>34</v>
      </c>
      <c r="B105" s="36"/>
      <c r="C105" s="37"/>
      <c r="D105" s="37"/>
      <c r="E105" s="31" t="s">
        <v>591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354</v>
      </c>
      <c r="D106" s="29" t="s">
        <v>27</v>
      </c>
      <c r="E106" s="31" t="s">
        <v>355</v>
      </c>
      <c r="F106" s="32" t="s">
        <v>70</v>
      </c>
      <c r="G106" s="33">
        <v>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72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358</v>
      </c>
      <c r="F109" s="37"/>
      <c r="G109" s="37"/>
      <c r="H109" s="37"/>
      <c r="I109" s="37"/>
      <c r="J109" s="38"/>
    </row>
    <row r="110">
      <c r="A110" s="23" t="s">
        <v>22</v>
      </c>
      <c r="B110" s="24"/>
      <c r="C110" s="25" t="s">
        <v>80</v>
      </c>
      <c r="D110" s="26"/>
      <c r="E110" s="23" t="s">
        <v>81</v>
      </c>
      <c r="F110" s="26"/>
      <c r="G110" s="26"/>
      <c r="H110" s="26"/>
      <c r="I110" s="27">
        <f>SUMIFS(I111:I122,A111:A122,"P")</f>
        <v>0</v>
      </c>
      <c r="J110" s="28"/>
    </row>
    <row r="111" ht="30">
      <c r="A111" s="29" t="s">
        <v>25</v>
      </c>
      <c r="B111" s="29">
        <v>25</v>
      </c>
      <c r="C111" s="30" t="s">
        <v>595</v>
      </c>
      <c r="D111" s="29" t="s">
        <v>27</v>
      </c>
      <c r="E111" s="31" t="s">
        <v>596</v>
      </c>
      <c r="F111" s="32" t="s">
        <v>164</v>
      </c>
      <c r="G111" s="33">
        <v>82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3" t="s">
        <v>27</v>
      </c>
      <c r="F112" s="37"/>
      <c r="G112" s="37"/>
      <c r="H112" s="37"/>
      <c r="I112" s="37"/>
      <c r="J112" s="38"/>
    </row>
    <row r="113" ht="30">
      <c r="A113" s="29" t="s">
        <v>32</v>
      </c>
      <c r="B113" s="36"/>
      <c r="C113" s="37"/>
      <c r="D113" s="37"/>
      <c r="E113" s="39" t="s">
        <v>597</v>
      </c>
      <c r="F113" s="37"/>
      <c r="G113" s="37"/>
      <c r="H113" s="37"/>
      <c r="I113" s="37"/>
      <c r="J113" s="38"/>
    </row>
    <row r="114" ht="165">
      <c r="A114" s="29" t="s">
        <v>34</v>
      </c>
      <c r="B114" s="36"/>
      <c r="C114" s="37"/>
      <c r="D114" s="37"/>
      <c r="E114" s="31" t="s">
        <v>598</v>
      </c>
      <c r="F114" s="37"/>
      <c r="G114" s="37"/>
      <c r="H114" s="37"/>
      <c r="I114" s="37"/>
      <c r="J114" s="38"/>
    </row>
    <row r="115">
      <c r="A115" s="29" t="s">
        <v>25</v>
      </c>
      <c r="B115" s="29">
        <v>26</v>
      </c>
      <c r="C115" s="30" t="s">
        <v>599</v>
      </c>
      <c r="D115" s="29" t="s">
        <v>27</v>
      </c>
      <c r="E115" s="31" t="s">
        <v>600</v>
      </c>
      <c r="F115" s="32" t="s">
        <v>153</v>
      </c>
      <c r="G115" s="33">
        <v>14.028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601</v>
      </c>
      <c r="F117" s="37"/>
      <c r="G117" s="37"/>
      <c r="H117" s="37"/>
      <c r="I117" s="37"/>
      <c r="J117" s="38"/>
    </row>
    <row r="118" ht="60">
      <c r="A118" s="29" t="s">
        <v>34</v>
      </c>
      <c r="B118" s="36"/>
      <c r="C118" s="37"/>
      <c r="D118" s="37"/>
      <c r="E118" s="31" t="s">
        <v>602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438</v>
      </c>
      <c r="D119" s="29" t="s">
        <v>27</v>
      </c>
      <c r="E119" s="31" t="s">
        <v>439</v>
      </c>
      <c r="F119" s="32" t="s">
        <v>213</v>
      </c>
      <c r="G119" s="33">
        <v>39.363999999999997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39" t="s">
        <v>603</v>
      </c>
      <c r="F121" s="37"/>
      <c r="G121" s="37"/>
      <c r="H121" s="37"/>
      <c r="I121" s="37"/>
      <c r="J121" s="38"/>
    </row>
    <row r="122" ht="120">
      <c r="A122" s="29" t="s">
        <v>34</v>
      </c>
      <c r="B122" s="40"/>
      <c r="C122" s="41"/>
      <c r="D122" s="41"/>
      <c r="E122" s="31" t="s">
        <v>442</v>
      </c>
      <c r="F122" s="41"/>
      <c r="G122" s="41"/>
      <c r="H122" s="41"/>
      <c r="I122" s="41"/>
      <c r="J12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604</v>
      </c>
      <c r="I3" s="16">
        <f>SUMIFS(I8:I158,A8:A158,"SD")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604</v>
      </c>
      <c r="D4" s="13"/>
      <c r="E4" s="14" t="s">
        <v>605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139</v>
      </c>
      <c r="D9" s="29" t="s">
        <v>27</v>
      </c>
      <c r="E9" s="31" t="s">
        <v>140</v>
      </c>
      <c r="F9" s="32" t="s">
        <v>141</v>
      </c>
      <c r="G9" s="33">
        <v>2166.6950000000002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606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607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144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149</v>
      </c>
      <c r="D13" s="26"/>
      <c r="E13" s="23" t="s">
        <v>150</v>
      </c>
      <c r="F13" s="26"/>
      <c r="G13" s="26"/>
      <c r="H13" s="26"/>
      <c r="I13" s="27">
        <f>SUMIFS(I14:I73,A14:A73,"P")</f>
        <v>0</v>
      </c>
      <c r="J13" s="28"/>
    </row>
    <row r="14">
      <c r="A14" s="29" t="s">
        <v>25</v>
      </c>
      <c r="B14" s="29">
        <v>2</v>
      </c>
      <c r="C14" s="30" t="s">
        <v>471</v>
      </c>
      <c r="D14" s="29" t="s">
        <v>27</v>
      </c>
      <c r="E14" s="31" t="s">
        <v>472</v>
      </c>
      <c r="F14" s="32" t="s">
        <v>213</v>
      </c>
      <c r="G14" s="33">
        <v>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608</v>
      </c>
      <c r="F16" s="37"/>
      <c r="G16" s="37"/>
      <c r="H16" s="37"/>
      <c r="I16" s="37"/>
      <c r="J16" s="38"/>
    </row>
    <row r="17" ht="45">
      <c r="A17" s="29" t="s">
        <v>34</v>
      </c>
      <c r="B17" s="36"/>
      <c r="C17" s="37"/>
      <c r="D17" s="37"/>
      <c r="E17" s="31" t="s">
        <v>474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609</v>
      </c>
      <c r="D18" s="29" t="s">
        <v>27</v>
      </c>
      <c r="E18" s="31" t="s">
        <v>610</v>
      </c>
      <c r="F18" s="32" t="s">
        <v>70</v>
      </c>
      <c r="G18" s="33">
        <v>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611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612</v>
      </c>
      <c r="F20" s="37"/>
      <c r="G20" s="37"/>
      <c r="H20" s="37"/>
      <c r="I20" s="37"/>
      <c r="J20" s="38"/>
    </row>
    <row r="21" ht="225">
      <c r="A21" s="29" t="s">
        <v>34</v>
      </c>
      <c r="B21" s="36"/>
      <c r="C21" s="37"/>
      <c r="D21" s="37"/>
      <c r="E21" s="31" t="s">
        <v>613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475</v>
      </c>
      <c r="D22" s="29" t="s">
        <v>27</v>
      </c>
      <c r="E22" s="31" t="s">
        <v>476</v>
      </c>
      <c r="F22" s="32" t="s">
        <v>164</v>
      </c>
      <c r="G22" s="33">
        <v>107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614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1" t="s">
        <v>478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167</v>
      </c>
      <c r="D26" s="29" t="s">
        <v>27</v>
      </c>
      <c r="E26" s="31" t="s">
        <v>168</v>
      </c>
      <c r="F26" s="32" t="s">
        <v>153</v>
      </c>
      <c r="G26" s="33">
        <v>18.486999999999998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615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171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480</v>
      </c>
      <c r="D30" s="29" t="s">
        <v>27</v>
      </c>
      <c r="E30" s="31" t="s">
        <v>481</v>
      </c>
      <c r="F30" s="32" t="s">
        <v>153</v>
      </c>
      <c r="G30" s="33">
        <v>1065.336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565</v>
      </c>
      <c r="F31" s="37"/>
      <c r="G31" s="37"/>
      <c r="H31" s="37"/>
      <c r="I31" s="37"/>
      <c r="J31" s="38"/>
    </row>
    <row r="32" ht="60">
      <c r="A32" s="29" t="s">
        <v>32</v>
      </c>
      <c r="B32" s="36"/>
      <c r="C32" s="37"/>
      <c r="D32" s="37"/>
      <c r="E32" s="39" t="s">
        <v>616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567</v>
      </c>
      <c r="D34" s="29" t="s">
        <v>27</v>
      </c>
      <c r="E34" s="31" t="s">
        <v>568</v>
      </c>
      <c r="F34" s="32" t="s">
        <v>153</v>
      </c>
      <c r="G34" s="33">
        <v>118.20399999999999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565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617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570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483</v>
      </c>
      <c r="D38" s="29" t="s">
        <v>37</v>
      </c>
      <c r="E38" s="31" t="s">
        <v>484</v>
      </c>
      <c r="F38" s="32" t="s">
        <v>153</v>
      </c>
      <c r="G38" s="33">
        <v>2.9430000000000001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571</v>
      </c>
      <c r="F40" s="37"/>
      <c r="G40" s="37"/>
      <c r="H40" s="37"/>
      <c r="I40" s="37"/>
      <c r="J40" s="38"/>
    </row>
    <row r="41" ht="390">
      <c r="A41" s="29" t="s">
        <v>34</v>
      </c>
      <c r="B41" s="36"/>
      <c r="C41" s="37"/>
      <c r="D41" s="37"/>
      <c r="E41" s="31" t="s">
        <v>486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483</v>
      </c>
      <c r="D42" s="29" t="s">
        <v>41</v>
      </c>
      <c r="E42" s="31" t="s">
        <v>484</v>
      </c>
      <c r="F42" s="32" t="s">
        <v>153</v>
      </c>
      <c r="G42" s="33">
        <v>38.640000000000001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618</v>
      </c>
      <c r="F44" s="37"/>
      <c r="G44" s="37"/>
      <c r="H44" s="37"/>
      <c r="I44" s="37"/>
      <c r="J44" s="38"/>
    </row>
    <row r="45" ht="390">
      <c r="A45" s="29" t="s">
        <v>34</v>
      </c>
      <c r="B45" s="36"/>
      <c r="C45" s="37"/>
      <c r="D45" s="37"/>
      <c r="E45" s="31" t="s">
        <v>486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488</v>
      </c>
      <c r="D46" s="29" t="s">
        <v>27</v>
      </c>
      <c r="E46" s="31" t="s">
        <v>489</v>
      </c>
      <c r="F46" s="32" t="s">
        <v>153</v>
      </c>
      <c r="G46" s="33">
        <v>38.640000000000001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619</v>
      </c>
      <c r="F48" s="37"/>
      <c r="G48" s="37"/>
      <c r="H48" s="37"/>
      <c r="I48" s="37"/>
      <c r="J48" s="38"/>
    </row>
    <row r="49" ht="345">
      <c r="A49" s="29" t="s">
        <v>34</v>
      </c>
      <c r="B49" s="36"/>
      <c r="C49" s="37"/>
      <c r="D49" s="37"/>
      <c r="E49" s="31" t="s">
        <v>491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186</v>
      </c>
      <c r="D50" s="29" t="s">
        <v>37</v>
      </c>
      <c r="E50" s="31" t="s">
        <v>187</v>
      </c>
      <c r="F50" s="32" t="s">
        <v>153</v>
      </c>
      <c r="G50" s="33">
        <v>2.9430000000000001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574</v>
      </c>
      <c r="F52" s="37"/>
      <c r="G52" s="37"/>
      <c r="H52" s="37"/>
      <c r="I52" s="37"/>
      <c r="J52" s="38"/>
    </row>
    <row r="53" ht="240">
      <c r="A53" s="29" t="s">
        <v>34</v>
      </c>
      <c r="B53" s="36"/>
      <c r="C53" s="37"/>
      <c r="D53" s="37"/>
      <c r="E53" s="31" t="s">
        <v>190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186</v>
      </c>
      <c r="D54" s="29" t="s">
        <v>41</v>
      </c>
      <c r="E54" s="31" t="s">
        <v>187</v>
      </c>
      <c r="F54" s="32" t="s">
        <v>153</v>
      </c>
      <c r="G54" s="33">
        <v>1231.665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45">
      <c r="A56" s="29" t="s">
        <v>32</v>
      </c>
      <c r="B56" s="36"/>
      <c r="C56" s="37"/>
      <c r="D56" s="37"/>
      <c r="E56" s="39" t="s">
        <v>620</v>
      </c>
      <c r="F56" s="37"/>
      <c r="G56" s="37"/>
      <c r="H56" s="37"/>
      <c r="I56" s="37"/>
      <c r="J56" s="38"/>
    </row>
    <row r="57" ht="240">
      <c r="A57" s="29" t="s">
        <v>34</v>
      </c>
      <c r="B57" s="36"/>
      <c r="C57" s="37"/>
      <c r="D57" s="37"/>
      <c r="E57" s="31" t="s">
        <v>190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191</v>
      </c>
      <c r="D58" s="29" t="s">
        <v>27</v>
      </c>
      <c r="E58" s="31" t="s">
        <v>192</v>
      </c>
      <c r="F58" s="32" t="s">
        <v>153</v>
      </c>
      <c r="G58" s="33">
        <v>362.97000000000003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621</v>
      </c>
      <c r="F60" s="37"/>
      <c r="G60" s="37"/>
      <c r="H60" s="37"/>
      <c r="I60" s="37"/>
      <c r="J60" s="38"/>
    </row>
    <row r="61" ht="375">
      <c r="A61" s="29" t="s">
        <v>34</v>
      </c>
      <c r="B61" s="36"/>
      <c r="C61" s="37"/>
      <c r="D61" s="37"/>
      <c r="E61" s="31" t="s">
        <v>195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494</v>
      </c>
      <c r="D62" s="29" t="s">
        <v>27</v>
      </c>
      <c r="E62" s="31" t="s">
        <v>495</v>
      </c>
      <c r="F62" s="32" t="s">
        <v>153</v>
      </c>
      <c r="G62" s="33">
        <v>1.5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496</v>
      </c>
      <c r="F64" s="37"/>
      <c r="G64" s="37"/>
      <c r="H64" s="37"/>
      <c r="I64" s="37"/>
      <c r="J64" s="38"/>
    </row>
    <row r="65" ht="360">
      <c r="A65" s="29" t="s">
        <v>34</v>
      </c>
      <c r="B65" s="36"/>
      <c r="C65" s="37"/>
      <c r="D65" s="37"/>
      <c r="E65" s="31" t="s">
        <v>497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498</v>
      </c>
      <c r="D66" s="29" t="s">
        <v>27</v>
      </c>
      <c r="E66" s="31" t="s">
        <v>499</v>
      </c>
      <c r="F66" s="32" t="s">
        <v>213</v>
      </c>
      <c r="G66" s="33">
        <v>184.86500000000001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622</v>
      </c>
      <c r="F68" s="37"/>
      <c r="G68" s="37"/>
      <c r="H68" s="37"/>
      <c r="I68" s="37"/>
      <c r="J68" s="38"/>
    </row>
    <row r="69" ht="45">
      <c r="A69" s="29" t="s">
        <v>34</v>
      </c>
      <c r="B69" s="36"/>
      <c r="C69" s="37"/>
      <c r="D69" s="37"/>
      <c r="E69" s="31" t="s">
        <v>220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221</v>
      </c>
      <c r="D70" s="29" t="s">
        <v>27</v>
      </c>
      <c r="E70" s="31" t="s">
        <v>222</v>
      </c>
      <c r="F70" s="32" t="s">
        <v>213</v>
      </c>
      <c r="G70" s="33">
        <v>184.86500000000001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622</v>
      </c>
      <c r="F72" s="37"/>
      <c r="G72" s="37"/>
      <c r="H72" s="37"/>
      <c r="I72" s="37"/>
      <c r="J72" s="38"/>
    </row>
    <row r="73" ht="30">
      <c r="A73" s="29" t="s">
        <v>34</v>
      </c>
      <c r="B73" s="36"/>
      <c r="C73" s="37"/>
      <c r="D73" s="37"/>
      <c r="E73" s="31" t="s">
        <v>224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232</v>
      </c>
      <c r="D74" s="26"/>
      <c r="E74" s="23" t="s">
        <v>233</v>
      </c>
      <c r="F74" s="26"/>
      <c r="G74" s="26"/>
      <c r="H74" s="26"/>
      <c r="I74" s="27">
        <f>SUMIFS(I75:I90,A75:A90,"P")</f>
        <v>0</v>
      </c>
      <c r="J74" s="28"/>
    </row>
    <row r="75">
      <c r="A75" s="29" t="s">
        <v>25</v>
      </c>
      <c r="B75" s="29">
        <v>17</v>
      </c>
      <c r="C75" s="30" t="s">
        <v>623</v>
      </c>
      <c r="D75" s="29" t="s">
        <v>27</v>
      </c>
      <c r="E75" s="31" t="s">
        <v>624</v>
      </c>
      <c r="F75" s="32" t="s">
        <v>213</v>
      </c>
      <c r="G75" s="33">
        <v>432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625</v>
      </c>
      <c r="F77" s="37"/>
      <c r="G77" s="37"/>
      <c r="H77" s="37"/>
      <c r="I77" s="37"/>
      <c r="J77" s="38"/>
    </row>
    <row r="78" ht="409.5">
      <c r="A78" s="29" t="s">
        <v>34</v>
      </c>
      <c r="B78" s="36"/>
      <c r="C78" s="37"/>
      <c r="D78" s="37"/>
      <c r="E78" s="31" t="s">
        <v>626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627</v>
      </c>
      <c r="D79" s="29" t="s">
        <v>27</v>
      </c>
      <c r="E79" s="31" t="s">
        <v>628</v>
      </c>
      <c r="F79" s="32" t="s">
        <v>153</v>
      </c>
      <c r="G79" s="33">
        <v>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629</v>
      </c>
      <c r="F81" s="37"/>
      <c r="G81" s="37"/>
      <c r="H81" s="37"/>
      <c r="I81" s="37"/>
      <c r="J81" s="38"/>
    </row>
    <row r="82" ht="300">
      <c r="A82" s="29" t="s">
        <v>34</v>
      </c>
      <c r="B82" s="36"/>
      <c r="C82" s="37"/>
      <c r="D82" s="37"/>
      <c r="E82" s="31" t="s">
        <v>630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631</v>
      </c>
      <c r="D83" s="29" t="s">
        <v>27</v>
      </c>
      <c r="E83" s="31" t="s">
        <v>632</v>
      </c>
      <c r="F83" s="32" t="s">
        <v>153</v>
      </c>
      <c r="G83" s="33">
        <v>3.0139999999999998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633</v>
      </c>
      <c r="F85" s="37"/>
      <c r="G85" s="37"/>
      <c r="H85" s="37"/>
      <c r="I85" s="37"/>
      <c r="J85" s="38"/>
    </row>
    <row r="86" ht="45">
      <c r="A86" s="29" t="s">
        <v>34</v>
      </c>
      <c r="B86" s="36"/>
      <c r="C86" s="37"/>
      <c r="D86" s="37"/>
      <c r="E86" s="31" t="s">
        <v>634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505</v>
      </c>
      <c r="D87" s="29" t="s">
        <v>27</v>
      </c>
      <c r="E87" s="31" t="s">
        <v>506</v>
      </c>
      <c r="F87" s="32" t="s">
        <v>213</v>
      </c>
      <c r="G87" s="33">
        <v>564.29999999999995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30">
      <c r="A89" s="29" t="s">
        <v>32</v>
      </c>
      <c r="B89" s="36"/>
      <c r="C89" s="37"/>
      <c r="D89" s="37"/>
      <c r="E89" s="39" t="s">
        <v>635</v>
      </c>
      <c r="F89" s="37"/>
      <c r="G89" s="37"/>
      <c r="H89" s="37"/>
      <c r="I89" s="37"/>
      <c r="J89" s="38"/>
    </row>
    <row r="90" ht="120">
      <c r="A90" s="29" t="s">
        <v>34</v>
      </c>
      <c r="B90" s="36"/>
      <c r="C90" s="37"/>
      <c r="D90" s="37"/>
      <c r="E90" s="31" t="s">
        <v>508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249</v>
      </c>
      <c r="D91" s="26"/>
      <c r="E91" s="23" t="s">
        <v>250</v>
      </c>
      <c r="F91" s="26"/>
      <c r="G91" s="26"/>
      <c r="H91" s="26"/>
      <c r="I91" s="27">
        <f>SUMIFS(I92:I95,A92:A95,"P")</f>
        <v>0</v>
      </c>
      <c r="J91" s="28"/>
    </row>
    <row r="92" ht="30">
      <c r="A92" s="29" t="s">
        <v>25</v>
      </c>
      <c r="B92" s="29">
        <v>21</v>
      </c>
      <c r="C92" s="30" t="s">
        <v>520</v>
      </c>
      <c r="D92" s="29" t="s">
        <v>27</v>
      </c>
      <c r="E92" s="31" t="s">
        <v>521</v>
      </c>
      <c r="F92" s="32" t="s">
        <v>153</v>
      </c>
      <c r="G92" s="33">
        <v>644.60000000000002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3" t="s">
        <v>27</v>
      </c>
      <c r="F93" s="37"/>
      <c r="G93" s="37"/>
      <c r="H93" s="37"/>
      <c r="I93" s="37"/>
      <c r="J93" s="38"/>
    </row>
    <row r="94" ht="60">
      <c r="A94" s="29" t="s">
        <v>32</v>
      </c>
      <c r="B94" s="36"/>
      <c r="C94" s="37"/>
      <c r="D94" s="37"/>
      <c r="E94" s="39" t="s">
        <v>636</v>
      </c>
      <c r="F94" s="37"/>
      <c r="G94" s="37"/>
      <c r="H94" s="37"/>
      <c r="I94" s="37"/>
      <c r="J94" s="38"/>
    </row>
    <row r="95" ht="45">
      <c r="A95" s="29" t="s">
        <v>34</v>
      </c>
      <c r="B95" s="36"/>
      <c r="C95" s="37"/>
      <c r="D95" s="37"/>
      <c r="E95" s="31" t="s">
        <v>523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261</v>
      </c>
      <c r="D96" s="26"/>
      <c r="E96" s="23" t="s">
        <v>262</v>
      </c>
      <c r="F96" s="26"/>
      <c r="G96" s="26"/>
      <c r="H96" s="26"/>
      <c r="I96" s="27">
        <f>SUMIFS(I97:I112,A97:A112,"P")</f>
        <v>0</v>
      </c>
      <c r="J96" s="28"/>
    </row>
    <row r="97">
      <c r="A97" s="29" t="s">
        <v>25</v>
      </c>
      <c r="B97" s="29">
        <v>22</v>
      </c>
      <c r="C97" s="30" t="s">
        <v>637</v>
      </c>
      <c r="D97" s="29" t="s">
        <v>27</v>
      </c>
      <c r="E97" s="31" t="s">
        <v>638</v>
      </c>
      <c r="F97" s="32" t="s">
        <v>153</v>
      </c>
      <c r="G97" s="33">
        <v>0.81000000000000005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30">
      <c r="A99" s="29" t="s">
        <v>32</v>
      </c>
      <c r="B99" s="36"/>
      <c r="C99" s="37"/>
      <c r="D99" s="37"/>
      <c r="E99" s="39" t="s">
        <v>639</v>
      </c>
      <c r="F99" s="37"/>
      <c r="G99" s="37"/>
      <c r="H99" s="37"/>
      <c r="I99" s="37"/>
      <c r="J99" s="38"/>
    </row>
    <row r="100" ht="300">
      <c r="A100" s="29" t="s">
        <v>34</v>
      </c>
      <c r="B100" s="36"/>
      <c r="C100" s="37"/>
      <c r="D100" s="37"/>
      <c r="E100" s="31" t="s">
        <v>255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581</v>
      </c>
      <c r="D101" s="29" t="s">
        <v>27</v>
      </c>
      <c r="E101" s="31" t="s">
        <v>582</v>
      </c>
      <c r="F101" s="32" t="s">
        <v>153</v>
      </c>
      <c r="G101" s="33">
        <v>2.2909999999999999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75">
      <c r="A103" s="29" t="s">
        <v>32</v>
      </c>
      <c r="B103" s="36"/>
      <c r="C103" s="37"/>
      <c r="D103" s="37"/>
      <c r="E103" s="39" t="s">
        <v>640</v>
      </c>
      <c r="F103" s="37"/>
      <c r="G103" s="37"/>
      <c r="H103" s="37"/>
      <c r="I103" s="37"/>
      <c r="J103" s="38"/>
    </row>
    <row r="104" ht="409.5">
      <c r="A104" s="29" t="s">
        <v>34</v>
      </c>
      <c r="B104" s="36"/>
      <c r="C104" s="37"/>
      <c r="D104" s="37"/>
      <c r="E104" s="31" t="s">
        <v>584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524</v>
      </c>
      <c r="D105" s="29" t="s">
        <v>27</v>
      </c>
      <c r="E105" s="31" t="s">
        <v>525</v>
      </c>
      <c r="F105" s="32" t="s">
        <v>153</v>
      </c>
      <c r="G105" s="33">
        <v>60.799999999999997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30">
      <c r="A107" s="29" t="s">
        <v>32</v>
      </c>
      <c r="B107" s="36"/>
      <c r="C107" s="37"/>
      <c r="D107" s="37"/>
      <c r="E107" s="39" t="s">
        <v>641</v>
      </c>
      <c r="F107" s="37"/>
      <c r="G107" s="37"/>
      <c r="H107" s="37"/>
      <c r="I107" s="37"/>
      <c r="J107" s="38"/>
    </row>
    <row r="108" ht="60">
      <c r="A108" s="29" t="s">
        <v>34</v>
      </c>
      <c r="B108" s="36"/>
      <c r="C108" s="37"/>
      <c r="D108" s="37"/>
      <c r="E108" s="31" t="s">
        <v>272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527</v>
      </c>
      <c r="D109" s="29" t="s">
        <v>27</v>
      </c>
      <c r="E109" s="31" t="s">
        <v>528</v>
      </c>
      <c r="F109" s="32" t="s">
        <v>153</v>
      </c>
      <c r="G109" s="33">
        <v>68.975999999999999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 ht="30">
      <c r="A111" s="29" t="s">
        <v>32</v>
      </c>
      <c r="B111" s="36"/>
      <c r="C111" s="37"/>
      <c r="D111" s="37"/>
      <c r="E111" s="39" t="s">
        <v>642</v>
      </c>
      <c r="F111" s="37"/>
      <c r="G111" s="37"/>
      <c r="H111" s="37"/>
      <c r="I111" s="37"/>
      <c r="J111" s="38"/>
    </row>
    <row r="112" ht="75">
      <c r="A112" s="29" t="s">
        <v>34</v>
      </c>
      <c r="B112" s="36"/>
      <c r="C112" s="37"/>
      <c r="D112" s="37"/>
      <c r="E112" s="31" t="s">
        <v>530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334</v>
      </c>
      <c r="D113" s="26"/>
      <c r="E113" s="23" t="s">
        <v>335</v>
      </c>
      <c r="F113" s="26"/>
      <c r="G113" s="26"/>
      <c r="H113" s="26"/>
      <c r="I113" s="27">
        <f>SUMIFS(I114:I133,A114:A133,"P")</f>
        <v>0</v>
      </c>
      <c r="J113" s="28"/>
    </row>
    <row r="114">
      <c r="A114" s="29" t="s">
        <v>25</v>
      </c>
      <c r="B114" s="29">
        <v>26</v>
      </c>
      <c r="C114" s="30" t="s">
        <v>336</v>
      </c>
      <c r="D114" s="29" t="s">
        <v>27</v>
      </c>
      <c r="E114" s="31" t="s">
        <v>337</v>
      </c>
      <c r="F114" s="32" t="s">
        <v>164</v>
      </c>
      <c r="G114" s="33">
        <v>10.5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643</v>
      </c>
      <c r="F116" s="37"/>
      <c r="G116" s="37"/>
      <c r="H116" s="37"/>
      <c r="I116" s="37"/>
      <c r="J116" s="38"/>
    </row>
    <row r="117" ht="330">
      <c r="A117" s="29" t="s">
        <v>34</v>
      </c>
      <c r="B117" s="36"/>
      <c r="C117" s="37"/>
      <c r="D117" s="37"/>
      <c r="E117" s="31" t="s">
        <v>340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644</v>
      </c>
      <c r="D118" s="29" t="s">
        <v>27</v>
      </c>
      <c r="E118" s="31" t="s">
        <v>645</v>
      </c>
      <c r="F118" s="32" t="s">
        <v>164</v>
      </c>
      <c r="G118" s="33">
        <v>4.9000000000000004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646</v>
      </c>
      <c r="F120" s="37"/>
      <c r="G120" s="37"/>
      <c r="H120" s="37"/>
      <c r="I120" s="37"/>
      <c r="J120" s="38"/>
    </row>
    <row r="121" ht="300">
      <c r="A121" s="29" t="s">
        <v>34</v>
      </c>
      <c r="B121" s="36"/>
      <c r="C121" s="37"/>
      <c r="D121" s="37"/>
      <c r="E121" s="31" t="s">
        <v>591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588</v>
      </c>
      <c r="D122" s="29" t="s">
        <v>27</v>
      </c>
      <c r="E122" s="31" t="s">
        <v>589</v>
      </c>
      <c r="F122" s="32" t="s">
        <v>164</v>
      </c>
      <c r="G122" s="33">
        <v>70.200000000000003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 ht="30">
      <c r="A124" s="29" t="s">
        <v>32</v>
      </c>
      <c r="B124" s="36"/>
      <c r="C124" s="37"/>
      <c r="D124" s="37"/>
      <c r="E124" s="39" t="s">
        <v>647</v>
      </c>
      <c r="F124" s="37"/>
      <c r="G124" s="37"/>
      <c r="H124" s="37"/>
      <c r="I124" s="37"/>
      <c r="J124" s="38"/>
    </row>
    <row r="125" ht="300">
      <c r="A125" s="29" t="s">
        <v>34</v>
      </c>
      <c r="B125" s="36"/>
      <c r="C125" s="37"/>
      <c r="D125" s="37"/>
      <c r="E125" s="31" t="s">
        <v>591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592</v>
      </c>
      <c r="D126" s="29" t="s">
        <v>27</v>
      </c>
      <c r="E126" s="31" t="s">
        <v>593</v>
      </c>
      <c r="F126" s="32" t="s">
        <v>164</v>
      </c>
      <c r="G126" s="33">
        <v>4.5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 ht="30">
      <c r="A128" s="29" t="s">
        <v>32</v>
      </c>
      <c r="B128" s="36"/>
      <c r="C128" s="37"/>
      <c r="D128" s="37"/>
      <c r="E128" s="39" t="s">
        <v>648</v>
      </c>
      <c r="F128" s="37"/>
      <c r="G128" s="37"/>
      <c r="H128" s="37"/>
      <c r="I128" s="37"/>
      <c r="J128" s="38"/>
    </row>
    <row r="129" ht="300">
      <c r="A129" s="29" t="s">
        <v>34</v>
      </c>
      <c r="B129" s="36"/>
      <c r="C129" s="37"/>
      <c r="D129" s="37"/>
      <c r="E129" s="31" t="s">
        <v>591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354</v>
      </c>
      <c r="D130" s="29" t="s">
        <v>27</v>
      </c>
      <c r="E130" s="31" t="s">
        <v>355</v>
      </c>
      <c r="F130" s="32" t="s">
        <v>70</v>
      </c>
      <c r="G130" s="33">
        <v>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612</v>
      </c>
      <c r="F132" s="37"/>
      <c r="G132" s="37"/>
      <c r="H132" s="37"/>
      <c r="I132" s="37"/>
      <c r="J132" s="38"/>
    </row>
    <row r="133" ht="90">
      <c r="A133" s="29" t="s">
        <v>34</v>
      </c>
      <c r="B133" s="36"/>
      <c r="C133" s="37"/>
      <c r="D133" s="37"/>
      <c r="E133" s="31" t="s">
        <v>358</v>
      </c>
      <c r="F133" s="37"/>
      <c r="G133" s="37"/>
      <c r="H133" s="37"/>
      <c r="I133" s="37"/>
      <c r="J133" s="38"/>
    </row>
    <row r="134">
      <c r="A134" s="23" t="s">
        <v>22</v>
      </c>
      <c r="B134" s="24"/>
      <c r="C134" s="25" t="s">
        <v>80</v>
      </c>
      <c r="D134" s="26"/>
      <c r="E134" s="23" t="s">
        <v>81</v>
      </c>
      <c r="F134" s="26"/>
      <c r="G134" s="26"/>
      <c r="H134" s="26"/>
      <c r="I134" s="27">
        <f>SUMIFS(I135:I158,A135:A158,"P")</f>
        <v>0</v>
      </c>
      <c r="J134" s="28"/>
    </row>
    <row r="135">
      <c r="A135" s="29" t="s">
        <v>25</v>
      </c>
      <c r="B135" s="29">
        <v>31</v>
      </c>
      <c r="C135" s="30" t="s">
        <v>537</v>
      </c>
      <c r="D135" s="29" t="s">
        <v>27</v>
      </c>
      <c r="E135" s="31" t="s">
        <v>538</v>
      </c>
      <c r="F135" s="32" t="s">
        <v>164</v>
      </c>
      <c r="G135" s="33">
        <v>7.5999999999999996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649</v>
      </c>
      <c r="F137" s="37"/>
      <c r="G137" s="37"/>
      <c r="H137" s="37"/>
      <c r="I137" s="37"/>
      <c r="J137" s="38"/>
    </row>
    <row r="138" ht="75">
      <c r="A138" s="29" t="s">
        <v>34</v>
      </c>
      <c r="B138" s="36"/>
      <c r="C138" s="37"/>
      <c r="D138" s="37"/>
      <c r="E138" s="31" t="s">
        <v>650</v>
      </c>
      <c r="F138" s="37"/>
      <c r="G138" s="37"/>
      <c r="H138" s="37"/>
      <c r="I138" s="37"/>
      <c r="J138" s="38"/>
    </row>
    <row r="139">
      <c r="A139" s="29" t="s">
        <v>25</v>
      </c>
      <c r="B139" s="29">
        <v>32</v>
      </c>
      <c r="C139" s="30" t="s">
        <v>651</v>
      </c>
      <c r="D139" s="29" t="s">
        <v>27</v>
      </c>
      <c r="E139" s="31" t="s">
        <v>652</v>
      </c>
      <c r="F139" s="32" t="s">
        <v>164</v>
      </c>
      <c r="G139" s="33">
        <v>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653</v>
      </c>
      <c r="F141" s="37"/>
      <c r="G141" s="37"/>
      <c r="H141" s="37"/>
      <c r="I141" s="37"/>
      <c r="J141" s="38"/>
    </row>
    <row r="142" ht="75">
      <c r="A142" s="29" t="s">
        <v>34</v>
      </c>
      <c r="B142" s="36"/>
      <c r="C142" s="37"/>
      <c r="D142" s="37"/>
      <c r="E142" s="31" t="s">
        <v>545</v>
      </c>
      <c r="F142" s="37"/>
      <c r="G142" s="37"/>
      <c r="H142" s="37"/>
      <c r="I142" s="37"/>
      <c r="J142" s="38"/>
    </row>
    <row r="143" ht="30">
      <c r="A143" s="29" t="s">
        <v>25</v>
      </c>
      <c r="B143" s="29">
        <v>33</v>
      </c>
      <c r="C143" s="30" t="s">
        <v>595</v>
      </c>
      <c r="D143" s="29" t="s">
        <v>27</v>
      </c>
      <c r="E143" s="31" t="s">
        <v>596</v>
      </c>
      <c r="F143" s="32" t="s">
        <v>164</v>
      </c>
      <c r="G143" s="33">
        <v>114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 ht="30">
      <c r="A145" s="29" t="s">
        <v>32</v>
      </c>
      <c r="B145" s="36"/>
      <c r="C145" s="37"/>
      <c r="D145" s="37"/>
      <c r="E145" s="39" t="s">
        <v>654</v>
      </c>
      <c r="F145" s="37"/>
      <c r="G145" s="37"/>
      <c r="H145" s="37"/>
      <c r="I145" s="37"/>
      <c r="J145" s="38"/>
    </row>
    <row r="146" ht="165">
      <c r="A146" s="29" t="s">
        <v>34</v>
      </c>
      <c r="B146" s="36"/>
      <c r="C146" s="37"/>
      <c r="D146" s="37"/>
      <c r="E146" s="31" t="s">
        <v>598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599</v>
      </c>
      <c r="D147" s="29" t="s">
        <v>27</v>
      </c>
      <c r="E147" s="31" t="s">
        <v>600</v>
      </c>
      <c r="F147" s="32" t="s">
        <v>153</v>
      </c>
      <c r="G147" s="33">
        <v>12.074999999999999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43" t="s">
        <v>27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655</v>
      </c>
      <c r="F149" s="37"/>
      <c r="G149" s="37"/>
      <c r="H149" s="37"/>
      <c r="I149" s="37"/>
      <c r="J149" s="38"/>
    </row>
    <row r="150" ht="60">
      <c r="A150" s="29" t="s">
        <v>34</v>
      </c>
      <c r="B150" s="36"/>
      <c r="C150" s="37"/>
      <c r="D150" s="37"/>
      <c r="E150" s="31" t="s">
        <v>602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438</v>
      </c>
      <c r="D151" s="29" t="s">
        <v>27</v>
      </c>
      <c r="E151" s="31" t="s">
        <v>439</v>
      </c>
      <c r="F151" s="32" t="s">
        <v>213</v>
      </c>
      <c r="G151" s="33">
        <v>54.5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656</v>
      </c>
      <c r="F153" s="37"/>
      <c r="G153" s="37"/>
      <c r="H153" s="37"/>
      <c r="I153" s="37"/>
      <c r="J153" s="38"/>
    </row>
    <row r="154" ht="120">
      <c r="A154" s="29" t="s">
        <v>34</v>
      </c>
      <c r="B154" s="36"/>
      <c r="C154" s="37"/>
      <c r="D154" s="37"/>
      <c r="E154" s="31" t="s">
        <v>442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551</v>
      </c>
      <c r="D155" s="29" t="s">
        <v>27</v>
      </c>
      <c r="E155" s="31" t="s">
        <v>552</v>
      </c>
      <c r="F155" s="32" t="s">
        <v>153</v>
      </c>
      <c r="G155" s="33">
        <v>48.125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30</v>
      </c>
      <c r="B156" s="36"/>
      <c r="C156" s="37"/>
      <c r="D156" s="37"/>
      <c r="E156" s="31" t="s">
        <v>657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658</v>
      </c>
      <c r="F157" s="37"/>
      <c r="G157" s="37"/>
      <c r="H157" s="37"/>
      <c r="I157" s="37"/>
      <c r="J157" s="38"/>
    </row>
    <row r="158" ht="150">
      <c r="A158" s="29" t="s">
        <v>34</v>
      </c>
      <c r="B158" s="40"/>
      <c r="C158" s="41"/>
      <c r="D158" s="41"/>
      <c r="E158" s="31" t="s">
        <v>554</v>
      </c>
      <c r="F158" s="41"/>
      <c r="G158" s="41"/>
      <c r="H158" s="41"/>
      <c r="I158" s="41"/>
      <c r="J15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659</v>
      </c>
      <c r="I3" s="16">
        <f>SUMIFS(I8:I145,A8:A145,"SD")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659</v>
      </c>
      <c r="D4" s="13"/>
      <c r="E4" s="14" t="s">
        <v>660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661</v>
      </c>
      <c r="D9" s="29" t="s">
        <v>27</v>
      </c>
      <c r="E9" s="31" t="s">
        <v>662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663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664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139</v>
      </c>
      <c r="D13" s="29" t="s">
        <v>27</v>
      </c>
      <c r="E13" s="31" t="s">
        <v>140</v>
      </c>
      <c r="F13" s="32" t="s">
        <v>141</v>
      </c>
      <c r="G13" s="33">
        <v>328.87799999999999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665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666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144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667</v>
      </c>
      <c r="D17" s="29" t="s">
        <v>149</v>
      </c>
      <c r="E17" s="31" t="s">
        <v>668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669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670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667</v>
      </c>
      <c r="D21" s="29" t="s">
        <v>232</v>
      </c>
      <c r="E21" s="31" t="s">
        <v>668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671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672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149</v>
      </c>
      <c r="D25" s="26"/>
      <c r="E25" s="23" t="s">
        <v>150</v>
      </c>
      <c r="F25" s="26"/>
      <c r="G25" s="26"/>
      <c r="H25" s="26"/>
      <c r="I25" s="27">
        <f>SUMIFS(I26:I45,A26:A45,"P")</f>
        <v>0</v>
      </c>
      <c r="J25" s="28"/>
    </row>
    <row r="26">
      <c r="A26" s="29" t="s">
        <v>25</v>
      </c>
      <c r="B26" s="29">
        <v>5</v>
      </c>
      <c r="C26" s="30" t="s">
        <v>483</v>
      </c>
      <c r="D26" s="29" t="s">
        <v>27</v>
      </c>
      <c r="E26" s="31" t="s">
        <v>484</v>
      </c>
      <c r="F26" s="32" t="s">
        <v>153</v>
      </c>
      <c r="G26" s="33">
        <v>211.28999999999999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673</v>
      </c>
      <c r="F28" s="37"/>
      <c r="G28" s="37"/>
      <c r="H28" s="37"/>
      <c r="I28" s="37"/>
      <c r="J28" s="38"/>
    </row>
    <row r="29" ht="390">
      <c r="A29" s="29" t="s">
        <v>34</v>
      </c>
      <c r="B29" s="36"/>
      <c r="C29" s="37"/>
      <c r="D29" s="37"/>
      <c r="E29" s="31" t="s">
        <v>486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182</v>
      </c>
      <c r="D30" s="29" t="s">
        <v>27</v>
      </c>
      <c r="E30" s="31" t="s">
        <v>183</v>
      </c>
      <c r="F30" s="32" t="s">
        <v>153</v>
      </c>
      <c r="G30" s="33">
        <v>394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674</v>
      </c>
      <c r="F32" s="37"/>
      <c r="G32" s="37"/>
      <c r="H32" s="37"/>
      <c r="I32" s="37"/>
      <c r="J32" s="38"/>
    </row>
    <row r="33" ht="405">
      <c r="A33" s="29" t="s">
        <v>34</v>
      </c>
      <c r="B33" s="36"/>
      <c r="C33" s="37"/>
      <c r="D33" s="37"/>
      <c r="E33" s="31" t="s">
        <v>181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186</v>
      </c>
      <c r="D34" s="29" t="s">
        <v>27</v>
      </c>
      <c r="E34" s="31" t="s">
        <v>187</v>
      </c>
      <c r="F34" s="32" t="s">
        <v>153</v>
      </c>
      <c r="G34" s="33">
        <v>394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675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674</v>
      </c>
      <c r="F36" s="37"/>
      <c r="G36" s="37"/>
      <c r="H36" s="37"/>
      <c r="I36" s="37"/>
      <c r="J36" s="38"/>
    </row>
    <row r="37" ht="240">
      <c r="A37" s="29" t="s">
        <v>34</v>
      </c>
      <c r="B37" s="36"/>
      <c r="C37" s="37"/>
      <c r="D37" s="37"/>
      <c r="E37" s="31" t="s">
        <v>190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676</v>
      </c>
      <c r="D38" s="29" t="s">
        <v>27</v>
      </c>
      <c r="E38" s="31" t="s">
        <v>677</v>
      </c>
      <c r="F38" s="32" t="s">
        <v>153</v>
      </c>
      <c r="G38" s="33">
        <v>211.28999999999999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678</v>
      </c>
      <c r="F40" s="37"/>
      <c r="G40" s="37"/>
      <c r="H40" s="37"/>
      <c r="I40" s="37"/>
      <c r="J40" s="38"/>
    </row>
    <row r="41" ht="300">
      <c r="A41" s="29" t="s">
        <v>34</v>
      </c>
      <c r="B41" s="36"/>
      <c r="C41" s="37"/>
      <c r="D41" s="37"/>
      <c r="E41" s="31" t="s">
        <v>679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206</v>
      </c>
      <c r="D42" s="29" t="s">
        <v>27</v>
      </c>
      <c r="E42" s="31" t="s">
        <v>207</v>
      </c>
      <c r="F42" s="32" t="s">
        <v>153</v>
      </c>
      <c r="G42" s="33">
        <v>149.49000000000001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680</v>
      </c>
      <c r="F44" s="37"/>
      <c r="G44" s="37"/>
      <c r="H44" s="37"/>
      <c r="I44" s="37"/>
      <c r="J44" s="38"/>
    </row>
    <row r="45" ht="390">
      <c r="A45" s="29" t="s">
        <v>34</v>
      </c>
      <c r="B45" s="36"/>
      <c r="C45" s="37"/>
      <c r="D45" s="37"/>
      <c r="E45" s="31" t="s">
        <v>210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261</v>
      </c>
      <c r="D46" s="26"/>
      <c r="E46" s="23" t="s">
        <v>262</v>
      </c>
      <c r="F46" s="26"/>
      <c r="G46" s="26"/>
      <c r="H46" s="26"/>
      <c r="I46" s="27">
        <f>SUMIFS(I47:I54,A47:A54,"P")</f>
        <v>0</v>
      </c>
      <c r="J46" s="28"/>
    </row>
    <row r="47">
      <c r="A47" s="29" t="s">
        <v>25</v>
      </c>
      <c r="B47" s="29">
        <v>10</v>
      </c>
      <c r="C47" s="30" t="s">
        <v>681</v>
      </c>
      <c r="D47" s="29" t="s">
        <v>27</v>
      </c>
      <c r="E47" s="31" t="s">
        <v>682</v>
      </c>
      <c r="F47" s="32" t="s">
        <v>153</v>
      </c>
      <c r="G47" s="33">
        <v>0.216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683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684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584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268</v>
      </c>
      <c r="D51" s="29" t="s">
        <v>27</v>
      </c>
      <c r="E51" s="31" t="s">
        <v>269</v>
      </c>
      <c r="F51" s="32" t="s">
        <v>153</v>
      </c>
      <c r="G51" s="33">
        <v>71.858000000000004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685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686</v>
      </c>
      <c r="F53" s="37"/>
      <c r="G53" s="37"/>
      <c r="H53" s="37"/>
      <c r="I53" s="37"/>
      <c r="J53" s="38"/>
    </row>
    <row r="54" ht="60">
      <c r="A54" s="29" t="s">
        <v>34</v>
      </c>
      <c r="B54" s="36"/>
      <c r="C54" s="37"/>
      <c r="D54" s="37"/>
      <c r="E54" s="31" t="s">
        <v>272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327</v>
      </c>
      <c r="D55" s="26"/>
      <c r="E55" s="23" t="s">
        <v>328</v>
      </c>
      <c r="F55" s="26"/>
      <c r="G55" s="26"/>
      <c r="H55" s="26"/>
      <c r="I55" s="27">
        <f>SUMIFS(I56:I67,A56:A67,"P")</f>
        <v>0</v>
      </c>
      <c r="J55" s="28"/>
    </row>
    <row r="56">
      <c r="A56" s="29" t="s">
        <v>25</v>
      </c>
      <c r="B56" s="29">
        <v>12</v>
      </c>
      <c r="C56" s="30" t="s">
        <v>687</v>
      </c>
      <c r="D56" s="29" t="s">
        <v>27</v>
      </c>
      <c r="E56" s="31" t="s">
        <v>688</v>
      </c>
      <c r="F56" s="32" t="s">
        <v>29</v>
      </c>
      <c r="G56" s="33">
        <v>16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689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690</v>
      </c>
      <c r="F58" s="37"/>
      <c r="G58" s="37"/>
      <c r="H58" s="37"/>
      <c r="I58" s="37"/>
      <c r="J58" s="38"/>
    </row>
    <row r="59" ht="135">
      <c r="A59" s="29" t="s">
        <v>34</v>
      </c>
      <c r="B59" s="36"/>
      <c r="C59" s="37"/>
      <c r="D59" s="37"/>
      <c r="E59" s="31" t="s">
        <v>691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692</v>
      </c>
      <c r="D60" s="29" t="s">
        <v>693</v>
      </c>
      <c r="E60" s="31" t="s">
        <v>694</v>
      </c>
      <c r="F60" s="32" t="s">
        <v>164</v>
      </c>
      <c r="G60" s="33">
        <v>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695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696</v>
      </c>
      <c r="F62" s="37"/>
      <c r="G62" s="37"/>
      <c r="H62" s="37"/>
      <c r="I62" s="37"/>
      <c r="J62" s="38"/>
    </row>
    <row r="63" ht="135">
      <c r="A63" s="29" t="s">
        <v>34</v>
      </c>
      <c r="B63" s="36"/>
      <c r="C63" s="37"/>
      <c r="D63" s="37"/>
      <c r="E63" s="31" t="s">
        <v>691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692</v>
      </c>
      <c r="D64" s="29" t="s">
        <v>697</v>
      </c>
      <c r="E64" s="31" t="s">
        <v>694</v>
      </c>
      <c r="F64" s="32" t="s">
        <v>164</v>
      </c>
      <c r="G64" s="33">
        <v>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30</v>
      </c>
      <c r="B65" s="36"/>
      <c r="C65" s="37"/>
      <c r="D65" s="37"/>
      <c r="E65" s="31" t="s">
        <v>698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696</v>
      </c>
      <c r="F66" s="37"/>
      <c r="G66" s="37"/>
      <c r="H66" s="37"/>
      <c r="I66" s="37"/>
      <c r="J66" s="38"/>
    </row>
    <row r="67" ht="135">
      <c r="A67" s="29" t="s">
        <v>34</v>
      </c>
      <c r="B67" s="36"/>
      <c r="C67" s="37"/>
      <c r="D67" s="37"/>
      <c r="E67" s="31" t="s">
        <v>691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334</v>
      </c>
      <c r="D68" s="26"/>
      <c r="E68" s="23" t="s">
        <v>335</v>
      </c>
      <c r="F68" s="26"/>
      <c r="G68" s="26"/>
      <c r="H68" s="26"/>
      <c r="I68" s="27">
        <f>SUMIFS(I69:I136,A69:A136,"P")</f>
        <v>0</v>
      </c>
      <c r="J68" s="28"/>
    </row>
    <row r="69">
      <c r="A69" s="29" t="s">
        <v>25</v>
      </c>
      <c r="B69" s="29">
        <v>15</v>
      </c>
      <c r="C69" s="30" t="s">
        <v>699</v>
      </c>
      <c r="D69" s="29" t="s">
        <v>27</v>
      </c>
      <c r="E69" s="31" t="s">
        <v>700</v>
      </c>
      <c r="F69" s="32" t="s">
        <v>164</v>
      </c>
      <c r="G69" s="33">
        <v>21.715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701</v>
      </c>
      <c r="F71" s="37"/>
      <c r="G71" s="37"/>
      <c r="H71" s="37"/>
      <c r="I71" s="37"/>
      <c r="J71" s="38"/>
    </row>
    <row r="72" ht="330">
      <c r="A72" s="29" t="s">
        <v>34</v>
      </c>
      <c r="B72" s="36"/>
      <c r="C72" s="37"/>
      <c r="D72" s="37"/>
      <c r="E72" s="31" t="s">
        <v>702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703</v>
      </c>
      <c r="D73" s="29" t="s">
        <v>27</v>
      </c>
      <c r="E73" s="31" t="s">
        <v>704</v>
      </c>
      <c r="F73" s="32" t="s">
        <v>164</v>
      </c>
      <c r="G73" s="33">
        <v>6.0599999999999996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705</v>
      </c>
      <c r="F75" s="37"/>
      <c r="G75" s="37"/>
      <c r="H75" s="37"/>
      <c r="I75" s="37"/>
      <c r="J75" s="38"/>
    </row>
    <row r="76" ht="330">
      <c r="A76" s="29" t="s">
        <v>34</v>
      </c>
      <c r="B76" s="36"/>
      <c r="C76" s="37"/>
      <c r="D76" s="37"/>
      <c r="E76" s="31" t="s">
        <v>702</v>
      </c>
      <c r="F76" s="37"/>
      <c r="G76" s="37"/>
      <c r="H76" s="37"/>
      <c r="I76" s="37"/>
      <c r="J76" s="38"/>
    </row>
    <row r="77" ht="30">
      <c r="A77" s="29" t="s">
        <v>25</v>
      </c>
      <c r="B77" s="29">
        <v>17</v>
      </c>
      <c r="C77" s="30" t="s">
        <v>706</v>
      </c>
      <c r="D77" s="29" t="s">
        <v>27</v>
      </c>
      <c r="E77" s="31" t="s">
        <v>707</v>
      </c>
      <c r="F77" s="32" t="s">
        <v>164</v>
      </c>
      <c r="G77" s="33">
        <v>2.02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708</v>
      </c>
      <c r="F79" s="37"/>
      <c r="G79" s="37"/>
      <c r="H79" s="37"/>
      <c r="I79" s="37"/>
      <c r="J79" s="38"/>
    </row>
    <row r="80" ht="330">
      <c r="A80" s="29" t="s">
        <v>34</v>
      </c>
      <c r="B80" s="36"/>
      <c r="C80" s="37"/>
      <c r="D80" s="37"/>
      <c r="E80" s="31" t="s">
        <v>702</v>
      </c>
      <c r="F80" s="37"/>
      <c r="G80" s="37"/>
      <c r="H80" s="37"/>
      <c r="I80" s="37"/>
      <c r="J80" s="38"/>
    </row>
    <row r="81" ht="30">
      <c r="A81" s="29" t="s">
        <v>25</v>
      </c>
      <c r="B81" s="29">
        <v>18</v>
      </c>
      <c r="C81" s="30" t="s">
        <v>709</v>
      </c>
      <c r="D81" s="29" t="s">
        <v>27</v>
      </c>
      <c r="E81" s="31" t="s">
        <v>710</v>
      </c>
      <c r="F81" s="32" t="s">
        <v>164</v>
      </c>
      <c r="G81" s="33">
        <v>305.01999999999998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711</v>
      </c>
      <c r="F83" s="37"/>
      <c r="G83" s="37"/>
      <c r="H83" s="37"/>
      <c r="I83" s="37"/>
      <c r="J83" s="38"/>
    </row>
    <row r="84" ht="330">
      <c r="A84" s="29" t="s">
        <v>34</v>
      </c>
      <c r="B84" s="36"/>
      <c r="C84" s="37"/>
      <c r="D84" s="37"/>
      <c r="E84" s="31" t="s">
        <v>702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592</v>
      </c>
      <c r="D85" s="29" t="s">
        <v>27</v>
      </c>
      <c r="E85" s="31" t="s">
        <v>593</v>
      </c>
      <c r="F85" s="32" t="s">
        <v>164</v>
      </c>
      <c r="G85" s="33">
        <v>12.119999999999999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712</v>
      </c>
      <c r="F87" s="37"/>
      <c r="G87" s="37"/>
      <c r="H87" s="37"/>
      <c r="I87" s="37"/>
      <c r="J87" s="38"/>
    </row>
    <row r="88" ht="300">
      <c r="A88" s="29" t="s">
        <v>34</v>
      </c>
      <c r="B88" s="36"/>
      <c r="C88" s="37"/>
      <c r="D88" s="37"/>
      <c r="E88" s="31" t="s">
        <v>591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713</v>
      </c>
      <c r="D89" s="29" t="s">
        <v>27</v>
      </c>
      <c r="E89" s="31" t="s">
        <v>714</v>
      </c>
      <c r="F89" s="32" t="s">
        <v>70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715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33</v>
      </c>
      <c r="F91" s="37"/>
      <c r="G91" s="37"/>
      <c r="H91" s="37"/>
      <c r="I91" s="37"/>
      <c r="J91" s="38"/>
    </row>
    <row r="92" ht="45">
      <c r="A92" s="29" t="s">
        <v>34</v>
      </c>
      <c r="B92" s="36"/>
      <c r="C92" s="37"/>
      <c r="D92" s="37"/>
      <c r="E92" s="31" t="s">
        <v>716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717</v>
      </c>
      <c r="D93" s="29" t="s">
        <v>27</v>
      </c>
      <c r="E93" s="31" t="s">
        <v>718</v>
      </c>
      <c r="F93" s="32" t="s">
        <v>70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33</v>
      </c>
      <c r="F95" s="37"/>
      <c r="G95" s="37"/>
      <c r="H95" s="37"/>
      <c r="I95" s="37"/>
      <c r="J95" s="38"/>
    </row>
    <row r="96" ht="45">
      <c r="A96" s="29" t="s">
        <v>34</v>
      </c>
      <c r="B96" s="36"/>
      <c r="C96" s="37"/>
      <c r="D96" s="37"/>
      <c r="E96" s="31" t="s">
        <v>716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362</v>
      </c>
      <c r="D97" s="29" t="s">
        <v>693</v>
      </c>
      <c r="E97" s="31" t="s">
        <v>363</v>
      </c>
      <c r="F97" s="32" t="s">
        <v>70</v>
      </c>
      <c r="G97" s="33">
        <v>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719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720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31" t="s">
        <v>365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362</v>
      </c>
      <c r="D101" s="29" t="s">
        <v>697</v>
      </c>
      <c r="E101" s="31" t="s">
        <v>363</v>
      </c>
      <c r="F101" s="32" t="s">
        <v>70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721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33</v>
      </c>
      <c r="F103" s="37"/>
      <c r="G103" s="37"/>
      <c r="H103" s="37"/>
      <c r="I103" s="37"/>
      <c r="J103" s="38"/>
    </row>
    <row r="104">
      <c r="A104" s="29" t="s">
        <v>34</v>
      </c>
      <c r="B104" s="36"/>
      <c r="C104" s="37"/>
      <c r="D104" s="37"/>
      <c r="E104" s="31" t="s">
        <v>365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722</v>
      </c>
      <c r="D105" s="29" t="s">
        <v>27</v>
      </c>
      <c r="E105" s="31" t="s">
        <v>723</v>
      </c>
      <c r="F105" s="32" t="s">
        <v>164</v>
      </c>
      <c r="G105" s="33">
        <v>335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724</v>
      </c>
      <c r="F107" s="37"/>
      <c r="G107" s="37"/>
      <c r="H107" s="37"/>
      <c r="I107" s="37"/>
      <c r="J107" s="38"/>
    </row>
    <row r="108" ht="60">
      <c r="A108" s="29" t="s">
        <v>34</v>
      </c>
      <c r="B108" s="36"/>
      <c r="C108" s="37"/>
      <c r="D108" s="37"/>
      <c r="E108" s="31" t="s">
        <v>725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726</v>
      </c>
      <c r="D109" s="29" t="s">
        <v>27</v>
      </c>
      <c r="E109" s="31" t="s">
        <v>727</v>
      </c>
      <c r="F109" s="32" t="s">
        <v>164</v>
      </c>
      <c r="G109" s="33">
        <v>335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724</v>
      </c>
      <c r="F111" s="37"/>
      <c r="G111" s="37"/>
      <c r="H111" s="37"/>
      <c r="I111" s="37"/>
      <c r="J111" s="38"/>
    </row>
    <row r="112" ht="45">
      <c r="A112" s="29" t="s">
        <v>34</v>
      </c>
      <c r="B112" s="36"/>
      <c r="C112" s="37"/>
      <c r="D112" s="37"/>
      <c r="E112" s="31" t="s">
        <v>728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729</v>
      </c>
      <c r="D113" s="29" t="s">
        <v>27</v>
      </c>
      <c r="E113" s="31" t="s">
        <v>730</v>
      </c>
      <c r="F113" s="32" t="s">
        <v>164</v>
      </c>
      <c r="G113" s="33">
        <v>27.774999999999999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731</v>
      </c>
      <c r="F115" s="37"/>
      <c r="G115" s="37"/>
      <c r="H115" s="37"/>
      <c r="I115" s="37"/>
      <c r="J115" s="38"/>
    </row>
    <row r="116" ht="75">
      <c r="A116" s="29" t="s">
        <v>34</v>
      </c>
      <c r="B116" s="36"/>
      <c r="C116" s="37"/>
      <c r="D116" s="37"/>
      <c r="E116" s="31" t="s">
        <v>377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732</v>
      </c>
      <c r="D117" s="29" t="s">
        <v>27</v>
      </c>
      <c r="E117" s="31" t="s">
        <v>733</v>
      </c>
      <c r="F117" s="32" t="s">
        <v>164</v>
      </c>
      <c r="G117" s="33">
        <v>2.02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3" t="s">
        <v>27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708</v>
      </c>
      <c r="F119" s="37"/>
      <c r="G119" s="37"/>
      <c r="H119" s="37"/>
      <c r="I119" s="37"/>
      <c r="J119" s="38"/>
    </row>
    <row r="120" ht="75">
      <c r="A120" s="29" t="s">
        <v>34</v>
      </c>
      <c r="B120" s="36"/>
      <c r="C120" s="37"/>
      <c r="D120" s="37"/>
      <c r="E120" s="31" t="s">
        <v>377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734</v>
      </c>
      <c r="D121" s="29" t="s">
        <v>27</v>
      </c>
      <c r="E121" s="31" t="s">
        <v>735</v>
      </c>
      <c r="F121" s="32" t="s">
        <v>164</v>
      </c>
      <c r="G121" s="33">
        <v>305.01999999999998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3" t="s">
        <v>27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711</v>
      </c>
      <c r="F123" s="37"/>
      <c r="G123" s="37"/>
      <c r="H123" s="37"/>
      <c r="I123" s="37"/>
      <c r="J123" s="38"/>
    </row>
    <row r="124" ht="75">
      <c r="A124" s="29" t="s">
        <v>34</v>
      </c>
      <c r="B124" s="36"/>
      <c r="C124" s="37"/>
      <c r="D124" s="37"/>
      <c r="E124" s="31" t="s">
        <v>377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736</v>
      </c>
      <c r="D125" s="29" t="s">
        <v>27</v>
      </c>
      <c r="E125" s="31" t="s">
        <v>737</v>
      </c>
      <c r="F125" s="32" t="s">
        <v>164</v>
      </c>
      <c r="G125" s="33">
        <v>27.774999999999999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43" t="s">
        <v>27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731</v>
      </c>
      <c r="F127" s="37"/>
      <c r="G127" s="37"/>
      <c r="H127" s="37"/>
      <c r="I127" s="37"/>
      <c r="J127" s="38"/>
    </row>
    <row r="128" ht="30">
      <c r="A128" s="29" t="s">
        <v>34</v>
      </c>
      <c r="B128" s="36"/>
      <c r="C128" s="37"/>
      <c r="D128" s="37"/>
      <c r="E128" s="31" t="s">
        <v>738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739</v>
      </c>
      <c r="D129" s="29" t="s">
        <v>27</v>
      </c>
      <c r="E129" s="31" t="s">
        <v>740</v>
      </c>
      <c r="F129" s="32" t="s">
        <v>164</v>
      </c>
      <c r="G129" s="33">
        <v>2.02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708</v>
      </c>
      <c r="F131" s="37"/>
      <c r="G131" s="37"/>
      <c r="H131" s="37"/>
      <c r="I131" s="37"/>
      <c r="J131" s="38"/>
    </row>
    <row r="132" ht="30">
      <c r="A132" s="29" t="s">
        <v>34</v>
      </c>
      <c r="B132" s="36"/>
      <c r="C132" s="37"/>
      <c r="D132" s="37"/>
      <c r="E132" s="31" t="s">
        <v>738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741</v>
      </c>
      <c r="D133" s="29" t="s">
        <v>27</v>
      </c>
      <c r="E133" s="31" t="s">
        <v>742</v>
      </c>
      <c r="F133" s="32" t="s">
        <v>164</v>
      </c>
      <c r="G133" s="33">
        <v>305.01999999999998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3" t="s">
        <v>27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711</v>
      </c>
      <c r="F135" s="37"/>
      <c r="G135" s="37"/>
      <c r="H135" s="37"/>
      <c r="I135" s="37"/>
      <c r="J135" s="38"/>
    </row>
    <row r="136" ht="30">
      <c r="A136" s="29" t="s">
        <v>34</v>
      </c>
      <c r="B136" s="36"/>
      <c r="C136" s="37"/>
      <c r="D136" s="37"/>
      <c r="E136" s="31" t="s">
        <v>738</v>
      </c>
      <c r="F136" s="37"/>
      <c r="G136" s="37"/>
      <c r="H136" s="37"/>
      <c r="I136" s="37"/>
      <c r="J136" s="38"/>
    </row>
    <row r="137">
      <c r="A137" s="23" t="s">
        <v>22</v>
      </c>
      <c r="B137" s="24"/>
      <c r="C137" s="25" t="s">
        <v>80</v>
      </c>
      <c r="D137" s="26"/>
      <c r="E137" s="23" t="s">
        <v>81</v>
      </c>
      <c r="F137" s="26"/>
      <c r="G137" s="26"/>
      <c r="H137" s="26"/>
      <c r="I137" s="27">
        <f>SUMIFS(I138:I145,A138:A145,"P")</f>
        <v>0</v>
      </c>
      <c r="J137" s="28"/>
    </row>
    <row r="138">
      <c r="A138" s="29" t="s">
        <v>25</v>
      </c>
      <c r="B138" s="29">
        <v>32</v>
      </c>
      <c r="C138" s="30" t="s">
        <v>743</v>
      </c>
      <c r="D138" s="29" t="s">
        <v>27</v>
      </c>
      <c r="E138" s="31" t="s">
        <v>744</v>
      </c>
      <c r="F138" s="32" t="s">
        <v>70</v>
      </c>
      <c r="G138" s="33">
        <v>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745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33</v>
      </c>
      <c r="F140" s="37"/>
      <c r="G140" s="37"/>
      <c r="H140" s="37"/>
      <c r="I140" s="37"/>
      <c r="J140" s="38"/>
    </row>
    <row r="141" ht="150">
      <c r="A141" s="29" t="s">
        <v>34</v>
      </c>
      <c r="B141" s="36"/>
      <c r="C141" s="37"/>
      <c r="D141" s="37"/>
      <c r="E141" s="31" t="s">
        <v>746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747</v>
      </c>
      <c r="D142" s="29" t="s">
        <v>27</v>
      </c>
      <c r="E142" s="31" t="s">
        <v>748</v>
      </c>
      <c r="F142" s="32" t="s">
        <v>164</v>
      </c>
      <c r="G142" s="33">
        <v>302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30</v>
      </c>
      <c r="B143" s="36"/>
      <c r="C143" s="37"/>
      <c r="D143" s="37"/>
      <c r="E143" s="31" t="s">
        <v>749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750</v>
      </c>
      <c r="F144" s="37"/>
      <c r="G144" s="37"/>
      <c r="H144" s="37"/>
      <c r="I144" s="37"/>
      <c r="J144" s="38"/>
    </row>
    <row r="145" ht="105">
      <c r="A145" s="29" t="s">
        <v>34</v>
      </c>
      <c r="B145" s="40"/>
      <c r="C145" s="41"/>
      <c r="D145" s="41"/>
      <c r="E145" s="31" t="s">
        <v>456</v>
      </c>
      <c r="F145" s="41"/>
      <c r="G145" s="41"/>
      <c r="H145" s="41"/>
      <c r="I145" s="41"/>
      <c r="J14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2026-01-14T13:17:53Z</dcterms:created>
  <dcterms:modified xsi:type="dcterms:W3CDTF">2026-01-14T13:17:54Z</dcterms:modified>
</cp:coreProperties>
</file>